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ra0734.MATS\Desktop\"/>
    </mc:Choice>
  </mc:AlternateContent>
  <xr:revisionPtr revIDLastSave="0" documentId="13_ncr:1_{88AC907C-32C4-4D0E-B37C-0461712C71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契約" sheetId="2" r:id="rId1"/>
    <sheet name="リース・材料" sheetId="5" r:id="rId2"/>
    <sheet name="複数税率" sheetId="3" r:id="rId3"/>
    <sheet name="マスタ" sheetId="4" state="hidden" r:id="rId4"/>
  </sheets>
  <definedNames>
    <definedName name="_xlnm.Print_Area" localSheetId="2">複数税率!$A$1:$BE$99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89" i="3" l="1"/>
  <c r="AW92" i="5"/>
  <c r="AW93" i="5"/>
  <c r="AW94" i="5"/>
  <c r="AW92" i="2"/>
  <c r="AW60" i="2"/>
  <c r="AW59" i="2"/>
  <c r="AD102" i="5" l="1"/>
  <c r="AD101" i="5"/>
  <c r="AW60" i="5"/>
  <c r="AW59" i="5"/>
  <c r="AD68" i="5"/>
  <c r="AD67" i="5"/>
  <c r="AD34" i="5"/>
  <c r="AD33" i="5"/>
  <c r="AD32" i="2"/>
  <c r="AD33" i="2" s="1"/>
  <c r="AD34" i="2" s="1"/>
  <c r="AW94" i="2" s="1"/>
  <c r="X33" i="2"/>
  <c r="X101" i="2" s="1"/>
  <c r="X33" i="5"/>
  <c r="X67" i="5" s="1"/>
  <c r="X101" i="5" s="1"/>
  <c r="AW93" i="2" l="1"/>
  <c r="AD68" i="2"/>
  <c r="AD102" i="2"/>
  <c r="AD101" i="2"/>
  <c r="AD67" i="2"/>
  <c r="X67" i="2"/>
  <c r="S101" i="5"/>
  <c r="AD99" i="5"/>
  <c r="Z99" i="5"/>
  <c r="X99" i="5"/>
  <c r="U99" i="5"/>
  <c r="C99" i="5"/>
  <c r="B99" i="5"/>
  <c r="A99" i="5"/>
  <c r="AD98" i="5"/>
  <c r="Z98" i="5"/>
  <c r="X98" i="5"/>
  <c r="U98" i="5"/>
  <c r="C98" i="5"/>
  <c r="B98" i="5"/>
  <c r="A98" i="5"/>
  <c r="AD97" i="5"/>
  <c r="Z97" i="5"/>
  <c r="X97" i="5"/>
  <c r="U97" i="5"/>
  <c r="C97" i="5"/>
  <c r="B97" i="5"/>
  <c r="A97" i="5"/>
  <c r="AD95" i="5"/>
  <c r="Z95" i="5"/>
  <c r="X95" i="5"/>
  <c r="U95" i="5"/>
  <c r="C95" i="5"/>
  <c r="B95" i="5"/>
  <c r="A95" i="5"/>
  <c r="AD94" i="5"/>
  <c r="Z94" i="5"/>
  <c r="X94" i="5"/>
  <c r="U94" i="5"/>
  <c r="C94" i="5"/>
  <c r="B94" i="5"/>
  <c r="A94" i="5"/>
  <c r="AD93" i="5"/>
  <c r="Z93" i="5"/>
  <c r="X93" i="5"/>
  <c r="U93" i="5"/>
  <c r="C93" i="5"/>
  <c r="B93" i="5"/>
  <c r="A93" i="5"/>
  <c r="AD92" i="5"/>
  <c r="Z92" i="5"/>
  <c r="X92" i="5"/>
  <c r="U92" i="5"/>
  <c r="C92" i="5"/>
  <c r="B92" i="5"/>
  <c r="A92" i="5"/>
  <c r="AW90" i="5"/>
  <c r="AN90" i="5"/>
  <c r="AW88" i="5"/>
  <c r="AN88" i="5"/>
  <c r="F88" i="5"/>
  <c r="AW86" i="5"/>
  <c r="AN86" i="5"/>
  <c r="H85" i="5"/>
  <c r="AW84" i="5"/>
  <c r="AN84" i="5"/>
  <c r="F83" i="5"/>
  <c r="AW82" i="5"/>
  <c r="AN82" i="5"/>
  <c r="F81" i="5"/>
  <c r="AW80" i="5"/>
  <c r="AN80" i="5"/>
  <c r="F79" i="5"/>
  <c r="AW78" i="5"/>
  <c r="AN78" i="5"/>
  <c r="F77" i="5"/>
  <c r="BB73" i="5"/>
  <c r="AQ73" i="5"/>
  <c r="AY71" i="5"/>
  <c r="AQ71" i="5"/>
  <c r="AG71" i="5"/>
  <c r="AB71" i="5"/>
  <c r="U71" i="5"/>
  <c r="S67" i="5"/>
  <c r="AD65" i="5"/>
  <c r="Z65" i="5"/>
  <c r="X65" i="5"/>
  <c r="U65" i="5"/>
  <c r="C65" i="5"/>
  <c r="B65" i="5"/>
  <c r="A65" i="5"/>
  <c r="AD64" i="5"/>
  <c r="Z64" i="5"/>
  <c r="X64" i="5"/>
  <c r="U64" i="5"/>
  <c r="C64" i="5"/>
  <c r="B64" i="5"/>
  <c r="A64" i="5"/>
  <c r="AD63" i="5"/>
  <c r="Z63" i="5"/>
  <c r="X63" i="5"/>
  <c r="U63" i="5"/>
  <c r="C63" i="5"/>
  <c r="B63" i="5"/>
  <c r="A63" i="5"/>
  <c r="AD61" i="5"/>
  <c r="Z61" i="5"/>
  <c r="X61" i="5"/>
  <c r="U61" i="5"/>
  <c r="C61" i="5"/>
  <c r="B61" i="5"/>
  <c r="A61" i="5"/>
  <c r="AD60" i="5"/>
  <c r="Z60" i="5"/>
  <c r="X60" i="5"/>
  <c r="U60" i="5"/>
  <c r="C60" i="5"/>
  <c r="B60" i="5"/>
  <c r="A60" i="5"/>
  <c r="AD59" i="5"/>
  <c r="Z59" i="5"/>
  <c r="X59" i="5"/>
  <c r="U59" i="5"/>
  <c r="C59" i="5"/>
  <c r="B59" i="5"/>
  <c r="A59" i="5"/>
  <c r="AD58" i="5"/>
  <c r="Z58" i="5"/>
  <c r="X58" i="5"/>
  <c r="U58" i="5"/>
  <c r="C58" i="5"/>
  <c r="B58" i="5"/>
  <c r="A58" i="5"/>
  <c r="AS56" i="5"/>
  <c r="AS90" i="5" s="1"/>
  <c r="AS54" i="5"/>
  <c r="AS88" i="5" s="1"/>
  <c r="F54" i="5"/>
  <c r="AS52" i="5"/>
  <c r="AS86" i="5" s="1"/>
  <c r="H51" i="5"/>
  <c r="AS50" i="5"/>
  <c r="AS84" i="5" s="1"/>
  <c r="F49" i="5"/>
  <c r="AS48" i="5"/>
  <c r="AS82" i="5" s="1"/>
  <c r="F47" i="5"/>
  <c r="AS46" i="5"/>
  <c r="AS80" i="5" s="1"/>
  <c r="F45" i="5"/>
  <c r="AS44" i="5"/>
  <c r="AS78" i="5" s="1"/>
  <c r="BB39" i="5"/>
  <c r="AQ39" i="5"/>
  <c r="AY37" i="5"/>
  <c r="AQ37" i="5"/>
  <c r="AG37" i="5"/>
  <c r="AB37" i="5"/>
  <c r="U37" i="5"/>
  <c r="AD32" i="5"/>
  <c r="AD66" i="5" s="1"/>
  <c r="AD100" i="5" l="1"/>
  <c r="AD66" i="2"/>
  <c r="AN80" i="3"/>
  <c r="AN76" i="3"/>
  <c r="AN78" i="3"/>
  <c r="AN88" i="3" l="1"/>
  <c r="AS49" i="3"/>
  <c r="AS51" i="3"/>
  <c r="AS53" i="3"/>
  <c r="AS55" i="3"/>
  <c r="F84" i="3"/>
  <c r="AW88" i="3" l="1"/>
  <c r="AW86" i="3"/>
  <c r="AW84" i="3"/>
  <c r="AW82" i="3"/>
  <c r="AW80" i="3"/>
  <c r="AW78" i="3"/>
  <c r="AW76" i="3"/>
  <c r="AN86" i="3" l="1"/>
  <c r="AN84" i="3"/>
  <c r="AN82" i="3"/>
  <c r="AD92" i="3"/>
  <c r="AD94" i="3"/>
  <c r="AD91" i="3"/>
  <c r="AD90" i="3"/>
  <c r="AD89" i="3"/>
  <c r="AD88" i="3"/>
  <c r="Z94" i="3"/>
  <c r="Z91" i="3"/>
  <c r="Z90" i="3"/>
  <c r="Z89" i="3"/>
  <c r="Z88" i="3"/>
  <c r="X91" i="3"/>
  <c r="X92" i="3"/>
  <c r="X94" i="3"/>
  <c r="X90" i="3"/>
  <c r="X89" i="3"/>
  <c r="X88" i="3"/>
  <c r="U94" i="3"/>
  <c r="U92" i="3"/>
  <c r="U91" i="3"/>
  <c r="U90" i="3"/>
  <c r="U89" i="3"/>
  <c r="U88" i="3"/>
  <c r="S92" i="3"/>
  <c r="S94" i="3"/>
  <c r="S91" i="3"/>
  <c r="S90" i="3"/>
  <c r="S89" i="3"/>
  <c r="S88" i="3"/>
  <c r="C92" i="3"/>
  <c r="C94" i="3"/>
  <c r="C91" i="3"/>
  <c r="C90" i="3"/>
  <c r="C89" i="3"/>
  <c r="C88" i="3"/>
  <c r="B92" i="3"/>
  <c r="B94" i="3"/>
  <c r="B91" i="3"/>
  <c r="B90" i="3"/>
  <c r="B89" i="3"/>
  <c r="B88" i="3"/>
  <c r="A92" i="3"/>
  <c r="A94" i="3"/>
  <c r="A91" i="3"/>
  <c r="A90" i="3"/>
  <c r="A89" i="3"/>
  <c r="A88" i="3"/>
  <c r="AD59" i="3" l="1"/>
  <c r="AD61" i="3"/>
  <c r="AD58" i="3"/>
  <c r="AD57" i="3"/>
  <c r="AD56" i="3"/>
  <c r="AD55" i="3"/>
  <c r="Z61" i="3"/>
  <c r="Z59" i="3"/>
  <c r="Z92" i="3" s="1"/>
  <c r="Z58" i="3"/>
  <c r="Z57" i="3"/>
  <c r="Z56" i="3"/>
  <c r="Z55" i="3"/>
  <c r="X57" i="3"/>
  <c r="X58" i="3"/>
  <c r="X59" i="3"/>
  <c r="X61" i="3"/>
  <c r="X56" i="3"/>
  <c r="X55" i="3"/>
  <c r="U57" i="3"/>
  <c r="U59" i="3"/>
  <c r="U61" i="3"/>
  <c r="U58" i="3"/>
  <c r="U56" i="3"/>
  <c r="U55" i="3"/>
  <c r="S61" i="3"/>
  <c r="S59" i="3"/>
  <c r="S58" i="3"/>
  <c r="S57" i="3"/>
  <c r="S56" i="3"/>
  <c r="S55" i="3"/>
  <c r="C59" i="3" l="1"/>
  <c r="C61" i="3"/>
  <c r="C58" i="3"/>
  <c r="C57" i="3"/>
  <c r="C56" i="3"/>
  <c r="C55" i="3"/>
  <c r="B61" i="3" l="1"/>
  <c r="A61" i="3"/>
  <c r="B59" i="3"/>
  <c r="A59" i="3"/>
  <c r="B58" i="3"/>
  <c r="A58" i="3"/>
  <c r="B57" i="3"/>
  <c r="A57" i="3"/>
  <c r="B56" i="3"/>
  <c r="A56" i="3"/>
  <c r="B55" i="3"/>
  <c r="A55" i="3" l="1"/>
  <c r="AQ71" i="3"/>
  <c r="AY69" i="3"/>
  <c r="AQ69" i="3"/>
  <c r="AQ38" i="3"/>
  <c r="AY36" i="3"/>
  <c r="AQ36" i="3"/>
  <c r="AG36" i="3"/>
  <c r="AG69" i="3"/>
  <c r="AB69" i="3"/>
  <c r="AB36" i="3"/>
  <c r="U69" i="3"/>
  <c r="U36" i="3"/>
  <c r="H80" i="3"/>
  <c r="H47" i="3"/>
  <c r="H31" i="3"/>
  <c r="AD31" i="3" s="1"/>
  <c r="AD16" i="2"/>
  <c r="S64" i="3"/>
  <c r="H30" i="3"/>
  <c r="H29" i="3"/>
  <c r="H64" i="3" l="1"/>
  <c r="H97" i="3"/>
  <c r="S29" i="3"/>
  <c r="H95" i="3"/>
  <c r="H63" i="3"/>
  <c r="H96" i="3"/>
  <c r="S30" i="3"/>
  <c r="AD30" i="3" s="1"/>
  <c r="H62" i="3"/>
  <c r="AW90" i="3" l="1"/>
  <c r="AW57" i="3"/>
  <c r="S62" i="3"/>
  <c r="S63" i="3"/>
  <c r="S96" i="3" s="1"/>
  <c r="AD29" i="3"/>
  <c r="AD32" i="3" s="1"/>
  <c r="AD64" i="3"/>
  <c r="AD97" i="3"/>
  <c r="F51" i="3"/>
  <c r="F78" i="3"/>
  <c r="F76" i="3"/>
  <c r="F74" i="3"/>
  <c r="F45" i="3"/>
  <c r="F43" i="3"/>
  <c r="F41" i="3"/>
  <c r="AD65" i="3" l="1"/>
  <c r="AW91" i="3"/>
  <c r="AW58" i="3"/>
  <c r="S95" i="3"/>
  <c r="AD63" i="3"/>
  <c r="AD96" i="3"/>
  <c r="AD62" i="3"/>
  <c r="AD95" i="3"/>
  <c r="AD98" i="3"/>
  <c r="AS88" i="3"/>
  <c r="AS86" i="3"/>
  <c r="AS84" i="3"/>
  <c r="AS82" i="3"/>
  <c r="AS47" i="3"/>
  <c r="AS80" i="3" s="1"/>
  <c r="AS45" i="3"/>
  <c r="AS78" i="3" s="1"/>
  <c r="AS43" i="3"/>
  <c r="AS76" i="3" s="1"/>
  <c r="S101" i="2" l="1"/>
  <c r="S67" i="2"/>
  <c r="AW80" i="2"/>
  <c r="AW82" i="2"/>
  <c r="AW84" i="2"/>
  <c r="AW86" i="2"/>
  <c r="AW88" i="2"/>
  <c r="AW90" i="2"/>
  <c r="AW78" i="2"/>
  <c r="AN80" i="2"/>
  <c r="AN82" i="2"/>
  <c r="AN84" i="2"/>
  <c r="AN86" i="2"/>
  <c r="AN88" i="2"/>
  <c r="AN90" i="2"/>
  <c r="AN78" i="2"/>
  <c r="AS46" i="2"/>
  <c r="AS80" i="2" s="1"/>
  <c r="AS48" i="2"/>
  <c r="AS82" i="2" s="1"/>
  <c r="AS50" i="2"/>
  <c r="AS84" i="2" s="1"/>
  <c r="AS52" i="2"/>
  <c r="AS86" i="2" s="1"/>
  <c r="AS54" i="2"/>
  <c r="AS88" i="2" s="1"/>
  <c r="AS56" i="2"/>
  <c r="AS90" i="2" s="1"/>
  <c r="AS44" i="2"/>
  <c r="AS78" i="2" s="1"/>
  <c r="H85" i="2" l="1"/>
  <c r="H51" i="2"/>
  <c r="AD95" i="2" l="1"/>
  <c r="AD99" i="2"/>
  <c r="AD98" i="2"/>
  <c r="AD97" i="2"/>
  <c r="AD94" i="2"/>
  <c r="AD93" i="2"/>
  <c r="AD92" i="2"/>
  <c r="Z95" i="2"/>
  <c r="Z99" i="2"/>
  <c r="Z98" i="2"/>
  <c r="Z97" i="2"/>
  <c r="Z94" i="2"/>
  <c r="Z93" i="2"/>
  <c r="Z92" i="2"/>
  <c r="X95" i="2"/>
  <c r="X99" i="2"/>
  <c r="X98" i="2"/>
  <c r="X97" i="2"/>
  <c r="X94" i="2"/>
  <c r="X93" i="2"/>
  <c r="X92" i="2"/>
  <c r="U95" i="2"/>
  <c r="U99" i="2"/>
  <c r="U98" i="2"/>
  <c r="U97" i="2"/>
  <c r="U94" i="2"/>
  <c r="U93" i="2"/>
  <c r="U92" i="2"/>
  <c r="C95" i="2"/>
  <c r="C99" i="2"/>
  <c r="C98" i="2"/>
  <c r="C97" i="2"/>
  <c r="C94" i="2"/>
  <c r="C93" i="2"/>
  <c r="C92" i="2"/>
  <c r="B95" i="2"/>
  <c r="B99" i="2"/>
  <c r="B98" i="2"/>
  <c r="B97" i="2"/>
  <c r="B94" i="2"/>
  <c r="B93" i="2"/>
  <c r="B92" i="2"/>
  <c r="A95" i="2"/>
  <c r="A99" i="2"/>
  <c r="A98" i="2"/>
  <c r="A97" i="2"/>
  <c r="A94" i="2"/>
  <c r="A93" i="2"/>
  <c r="A92" i="2"/>
  <c r="F88" i="2"/>
  <c r="F83" i="2"/>
  <c r="F81" i="2"/>
  <c r="F79" i="2"/>
  <c r="F77" i="2"/>
  <c r="AD84" i="2"/>
  <c r="AD81" i="2"/>
  <c r="AD78" i="2"/>
  <c r="AD76" i="2"/>
  <c r="BB73" i="2"/>
  <c r="AQ73" i="2"/>
  <c r="AY71" i="2"/>
  <c r="AQ71" i="2"/>
  <c r="AG71" i="2"/>
  <c r="AB71" i="2"/>
  <c r="U71" i="2"/>
  <c r="AD61" i="2"/>
  <c r="AD65" i="2"/>
  <c r="AD64" i="2"/>
  <c r="AD63" i="2"/>
  <c r="AD60" i="2"/>
  <c r="AD59" i="2"/>
  <c r="AD58" i="2"/>
  <c r="Z61" i="2"/>
  <c r="Z65" i="2"/>
  <c r="Z64" i="2"/>
  <c r="Z63" i="2"/>
  <c r="Z60" i="2"/>
  <c r="Z59" i="2"/>
  <c r="Z58" i="2"/>
  <c r="X61" i="2"/>
  <c r="X65" i="2"/>
  <c r="X64" i="2"/>
  <c r="X63" i="2"/>
  <c r="X60" i="2"/>
  <c r="X59" i="2"/>
  <c r="X58" i="2"/>
  <c r="U61" i="2"/>
  <c r="U65" i="2"/>
  <c r="U64" i="2"/>
  <c r="U63" i="2"/>
  <c r="U60" i="2"/>
  <c r="U59" i="2"/>
  <c r="U58" i="2"/>
  <c r="C65" i="2"/>
  <c r="C64" i="2"/>
  <c r="C63" i="2"/>
  <c r="C61" i="2"/>
  <c r="C60" i="2"/>
  <c r="C59" i="2"/>
  <c r="C58" i="2"/>
  <c r="A61" i="2"/>
  <c r="B61" i="2"/>
  <c r="B65" i="2"/>
  <c r="B64" i="2"/>
  <c r="B63" i="2"/>
  <c r="B60" i="2"/>
  <c r="B59" i="2"/>
  <c r="B58" i="2"/>
  <c r="A65" i="2"/>
  <c r="A64" i="2"/>
  <c r="A63" i="2"/>
  <c r="A60" i="2"/>
  <c r="BB39" i="2"/>
  <c r="AY37" i="2"/>
  <c r="AQ39" i="2"/>
  <c r="AQ37" i="2"/>
  <c r="AG37" i="2"/>
  <c r="AB37" i="2"/>
  <c r="U37" i="2"/>
  <c r="A59" i="2"/>
  <c r="A58" i="2"/>
  <c r="F54" i="2"/>
  <c r="AD50" i="2"/>
  <c r="AD47" i="2"/>
  <c r="AD44" i="2"/>
  <c r="AD42" i="2"/>
  <c r="F49" i="2"/>
  <c r="F47" i="2"/>
  <c r="F45" i="2"/>
  <c r="AD100" i="2" l="1"/>
</calcChain>
</file>

<file path=xl/sharedStrings.xml><?xml version="1.0" encoding="utf-8"?>
<sst xmlns="http://schemas.openxmlformats.org/spreadsheetml/2006/main" count="1078" uniqueCount="512">
  <si>
    <t>①取引先控</t>
    <rPh sb="1" eb="3">
      <t>トリヒキ</t>
    </rPh>
    <rPh sb="3" eb="4">
      <t>サキ</t>
    </rPh>
    <rPh sb="4" eb="5">
      <t>ヒカ</t>
    </rPh>
    <phoneticPr fontId="1"/>
  </si>
  <si>
    <t>電話番号</t>
    <rPh sb="0" eb="4">
      <t>デンワバンゴウ</t>
    </rPh>
    <phoneticPr fontId="1"/>
  </si>
  <si>
    <t>請　求　書</t>
    <rPh sb="0" eb="1">
      <t>ウケ</t>
    </rPh>
    <rPh sb="2" eb="3">
      <t>モトム</t>
    </rPh>
    <rPh sb="4" eb="5">
      <t>ショ</t>
    </rPh>
    <phoneticPr fontId="1"/>
  </si>
  <si>
    <t>住　　所</t>
    <rPh sb="0" eb="1">
      <t>スミ</t>
    </rPh>
    <rPh sb="3" eb="4">
      <t>ショ</t>
    </rPh>
    <phoneticPr fontId="1"/>
  </si>
  <si>
    <t>会  社  名</t>
    <rPh sb="0" eb="1">
      <t>カイ</t>
    </rPh>
    <rPh sb="3" eb="4">
      <t>シャ</t>
    </rPh>
    <rPh sb="6" eb="7">
      <t>メイ</t>
    </rPh>
    <phoneticPr fontId="1"/>
  </si>
  <si>
    <t>契約年月日</t>
    <rPh sb="0" eb="2">
      <t>ケイヤク</t>
    </rPh>
    <rPh sb="2" eb="5">
      <t>ネンガッピ</t>
    </rPh>
    <phoneticPr fontId="1"/>
  </si>
  <si>
    <t>原価要素</t>
    <rPh sb="0" eb="4">
      <t>ゲンカヨウソ</t>
    </rPh>
    <phoneticPr fontId="1"/>
  </si>
  <si>
    <t>月期</t>
    <rPh sb="0" eb="1">
      <t>ツキ</t>
    </rPh>
    <rPh sb="1" eb="2">
      <t>キ</t>
    </rPh>
    <phoneticPr fontId="1"/>
  </si>
  <si>
    <t>日日</t>
    <rPh sb="0" eb="1">
      <t>ヒ</t>
    </rPh>
    <rPh sb="1" eb="2">
      <t>ヒ</t>
    </rPh>
    <phoneticPr fontId="1"/>
  </si>
  <si>
    <t>単位</t>
    <rPh sb="0" eb="2">
      <t>タンイ</t>
    </rPh>
    <phoneticPr fontId="1"/>
  </si>
  <si>
    <t>取引先
コード</t>
    <rPh sb="0" eb="3">
      <t>トリヒキサキ</t>
    </rPh>
    <phoneticPr fontId="1"/>
  </si>
  <si>
    <t>請求
番号</t>
    <rPh sb="0" eb="2">
      <t>セイキュウ</t>
    </rPh>
    <rPh sb="3" eb="5">
      <t>バンゴウ</t>
    </rPh>
    <phoneticPr fontId="1"/>
  </si>
  <si>
    <t>工事
コード</t>
    <rPh sb="0" eb="2">
      <t>コウジ</t>
    </rPh>
    <phoneticPr fontId="1"/>
  </si>
  <si>
    <t>注文
№</t>
    <rPh sb="0" eb="2">
      <t>チュウモン</t>
    </rPh>
    <phoneticPr fontId="1"/>
  </si>
  <si>
    <t>金　　額</t>
    <rPh sb="0" eb="1">
      <t>キン</t>
    </rPh>
    <rPh sb="3" eb="4">
      <t>ガク</t>
    </rPh>
    <phoneticPr fontId="1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</si>
  <si>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1"/>
  </si>
  <si>
    <t>品 目 ま た は 工 事 内 容</t>
    <rPh sb="0" eb="1">
      <t>ヒン</t>
    </rPh>
    <rPh sb="2" eb="3">
      <t>メ</t>
    </rPh>
    <rPh sb="10" eb="11">
      <t>コウ</t>
    </rPh>
    <rPh sb="12" eb="13">
      <t>コト</t>
    </rPh>
    <rPh sb="14" eb="15">
      <t>ナイ</t>
    </rPh>
    <rPh sb="16" eb="17">
      <t>カタチ</t>
    </rPh>
    <phoneticPr fontId="1"/>
  </si>
  <si>
    <t>数 量</t>
    <rPh sb="0" eb="1">
      <t>カズ</t>
    </rPh>
    <rPh sb="2" eb="3">
      <t>リョウ</t>
    </rPh>
    <phoneticPr fontId="1"/>
  </si>
  <si>
    <t>単 価</t>
    <rPh sb="0" eb="1">
      <t>タン</t>
    </rPh>
    <rPh sb="2" eb="3">
      <t>アタイ</t>
    </rPh>
    <phoneticPr fontId="1"/>
  </si>
  <si>
    <t>消 費 税 等 の 額</t>
    <rPh sb="0" eb="1">
      <t>ショウ</t>
    </rPh>
    <rPh sb="2" eb="3">
      <t>ヒ</t>
    </rPh>
    <rPh sb="4" eb="5">
      <t>ゼイ</t>
    </rPh>
    <rPh sb="6" eb="7">
      <t>トウ</t>
    </rPh>
    <rPh sb="10" eb="11">
      <t>ガク</t>
    </rPh>
    <phoneticPr fontId="1"/>
  </si>
  <si>
    <t>今  回  請  求  額</t>
    <rPh sb="0" eb="1">
      <t>イマ</t>
    </rPh>
    <rPh sb="3" eb="4">
      <t>カイ</t>
    </rPh>
    <rPh sb="6" eb="7">
      <t>ウケ</t>
    </rPh>
    <rPh sb="9" eb="10">
      <t>モトム</t>
    </rPh>
    <rPh sb="12" eb="13">
      <t>ガク</t>
    </rPh>
    <phoneticPr fontId="1"/>
  </si>
  <si>
    <t>税   込   合   計</t>
    <rPh sb="0" eb="1">
      <t>ゼイ</t>
    </rPh>
    <rPh sb="4" eb="5">
      <t>コ</t>
    </rPh>
    <rPh sb="8" eb="9">
      <t>ゴウ</t>
    </rPh>
    <rPh sb="12" eb="13">
      <t>ケイ</t>
    </rPh>
    <phoneticPr fontId="1"/>
  </si>
  <si>
    <t>本社（承認・審査）</t>
    <rPh sb="0" eb="2">
      <t>ホンシャ</t>
    </rPh>
    <rPh sb="3" eb="5">
      <t>ショウニン</t>
    </rPh>
    <rPh sb="6" eb="8">
      <t>シンサ</t>
    </rPh>
    <phoneticPr fontId="1"/>
  </si>
  <si>
    <t>工事事務所（承認・審査）</t>
    <rPh sb="0" eb="5">
      <t>コウジジムショ</t>
    </rPh>
    <rPh sb="6" eb="8">
      <t>ショウニン</t>
    </rPh>
    <rPh sb="9" eb="11">
      <t>シンサ</t>
    </rPh>
    <phoneticPr fontId="1"/>
  </si>
  <si>
    <t>経  理  部</t>
    <rPh sb="0" eb="1">
      <t>ヘ</t>
    </rPh>
    <rPh sb="3" eb="4">
      <t>リ</t>
    </rPh>
    <rPh sb="6" eb="7">
      <t>ブ</t>
    </rPh>
    <phoneticPr fontId="1"/>
  </si>
  <si>
    <t>事  務  部</t>
    <rPh sb="0" eb="1">
      <t>コト</t>
    </rPh>
    <rPh sb="3" eb="4">
      <t>ツトム</t>
    </rPh>
    <rPh sb="6" eb="7">
      <t>ブ</t>
    </rPh>
    <phoneticPr fontId="1"/>
  </si>
  <si>
    <t>工種コード</t>
    <rPh sb="0" eb="1">
      <t>コウ</t>
    </rPh>
    <rPh sb="1" eb="2">
      <t>シュ</t>
    </rPh>
    <phoneticPr fontId="1"/>
  </si>
  <si>
    <t>契   約</t>
    <rPh sb="0" eb="1">
      <t>チギリ</t>
    </rPh>
    <rPh sb="4" eb="5">
      <t>ヤク</t>
    </rPh>
    <phoneticPr fontId="1"/>
  </si>
  <si>
    <t>既 請 求 額
（税込）</t>
    <rPh sb="0" eb="1">
      <t>スデ</t>
    </rPh>
    <rPh sb="2" eb="3">
      <t>ウケ</t>
    </rPh>
    <rPh sb="4" eb="5">
      <t>モトム</t>
    </rPh>
    <rPh sb="6" eb="7">
      <t>ガク</t>
    </rPh>
    <rPh sb="9" eb="11">
      <t>ゼイコ</t>
    </rPh>
    <phoneticPr fontId="1"/>
  </si>
  <si>
    <t>契  約  金
（税込）</t>
    <rPh sb="0" eb="1">
      <t>チギリ</t>
    </rPh>
    <rPh sb="3" eb="4">
      <t>ヤク</t>
    </rPh>
    <rPh sb="6" eb="7">
      <t>キム</t>
    </rPh>
    <rPh sb="9" eb="11">
      <t>ゼイコ</t>
    </rPh>
    <phoneticPr fontId="1"/>
  </si>
  <si>
    <t>差  引  計
（税込）</t>
    <rPh sb="0" eb="1">
      <t>サ</t>
    </rPh>
    <rPh sb="3" eb="4">
      <t>イン</t>
    </rPh>
    <rPh sb="6" eb="7">
      <t>ケイ</t>
    </rPh>
    <rPh sb="9" eb="11">
      <t>ゼイコ</t>
    </rPh>
    <phoneticPr fontId="1"/>
  </si>
  <si>
    <t xml:space="preserve"> 税  抜  き  合  計</t>
    <rPh sb="1" eb="2">
      <t>ゼイ</t>
    </rPh>
    <rPh sb="4" eb="5">
      <t>ヌ</t>
    </rPh>
    <rPh sb="10" eb="11">
      <t>ゴウ</t>
    </rPh>
    <rPh sb="13" eb="14">
      <t>ケイ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</si>
  <si>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</si>
  <si>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</si>
  <si>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</si>
  <si>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㊞</t>
    <phoneticPr fontId="1"/>
  </si>
  <si>
    <r>
      <t>株式会社</t>
    </r>
    <r>
      <rPr>
        <sz val="22"/>
        <color theme="1"/>
        <rFont val="ＭＳ Ｐゴシック"/>
        <family val="3"/>
        <charset val="128"/>
      </rPr>
      <t>松下産業</t>
    </r>
    <r>
      <rPr>
        <sz val="14"/>
        <color theme="1"/>
        <rFont val="ＭＳ Ｐゴシック"/>
        <family val="3"/>
        <charset val="128"/>
      </rPr>
      <t>　御中</t>
    </r>
    <rPh sb="0" eb="4">
      <t>カブシキガイシャ</t>
    </rPh>
    <rPh sb="4" eb="6">
      <t>マツシタ</t>
    </rPh>
    <rPh sb="6" eb="8">
      <t>サンギョウ</t>
    </rPh>
    <rPh sb="9" eb="11">
      <t>オンチュウ</t>
    </rPh>
    <phoneticPr fontId="1"/>
  </si>
  <si>
    <t>②工事事務所控</t>
    <rPh sb="1" eb="3">
      <t>コウジ</t>
    </rPh>
    <rPh sb="3" eb="6">
      <t>ジムショ</t>
    </rPh>
    <rPh sb="6" eb="7">
      <t>ヒカ</t>
    </rPh>
    <phoneticPr fontId="1"/>
  </si>
  <si>
    <t>以下、松下産業使用欄</t>
    <rPh sb="0" eb="2">
      <t>イカ</t>
    </rPh>
    <rPh sb="3" eb="5">
      <t>マツシタ</t>
    </rPh>
    <rPh sb="5" eb="7">
      <t>サンギョウ</t>
    </rPh>
    <rPh sb="7" eb="10">
      <t>シヨウラン</t>
    </rPh>
    <phoneticPr fontId="1"/>
  </si>
  <si>
    <t>③正</t>
    <rPh sb="1" eb="2">
      <t>セイ</t>
    </rPh>
    <phoneticPr fontId="1"/>
  </si>
  <si>
    <t>小　口</t>
    <rPh sb="0" eb="1">
      <t>ショウ</t>
    </rPh>
    <rPh sb="2" eb="3">
      <t>クチ</t>
    </rPh>
    <phoneticPr fontId="1"/>
  </si>
  <si>
    <t>税率</t>
    <rPh sb="0" eb="2">
      <t>ゼイリツ</t>
    </rPh>
    <phoneticPr fontId="1"/>
  </si>
  <si>
    <t>【書式A】</t>
    <rPh sb="1" eb="3">
      <t>ショシキ</t>
    </rPh>
    <phoneticPr fontId="1"/>
  </si>
  <si>
    <t>消費税などの額（</t>
    <phoneticPr fontId="1"/>
  </si>
  <si>
    <t>）％</t>
    <phoneticPr fontId="1"/>
  </si>
  <si>
    <t>消費税等の額（</t>
    <rPh sb="3" eb="4">
      <t>トウ</t>
    </rPh>
    <phoneticPr fontId="1"/>
  </si>
  <si>
    <t>登録番号</t>
    <rPh sb="0" eb="2">
      <t>トウロク</t>
    </rPh>
    <rPh sb="2" eb="4">
      <t>バンゴウ</t>
    </rPh>
    <phoneticPr fontId="1"/>
  </si>
  <si>
    <t>T</t>
    <phoneticPr fontId="1"/>
  </si>
  <si>
    <t>小工種　　　　　　　　　　　　　　　コード</t>
    <phoneticPr fontId="9"/>
  </si>
  <si>
    <t>小工種名称</t>
  </si>
  <si>
    <t>原価要素　　　　　　　　　　　　　　コード</t>
    <rPh sb="0" eb="2">
      <t>ゲンカ</t>
    </rPh>
    <rPh sb="2" eb="4">
      <t>ヨウソ</t>
    </rPh>
    <phoneticPr fontId="9"/>
  </si>
  <si>
    <t>原価要素名</t>
    <rPh sb="0" eb="2">
      <t>ゲンカ</t>
    </rPh>
    <rPh sb="2" eb="4">
      <t>ヨウソ</t>
    </rPh>
    <rPh sb="4" eb="5">
      <t>メイ</t>
    </rPh>
    <phoneticPr fontId="9"/>
  </si>
  <si>
    <t>備考</t>
    <rPh sb="0" eb="2">
      <t>ビコウ</t>
    </rPh>
    <phoneticPr fontId="9"/>
  </si>
  <si>
    <t>鉄筋材料費</t>
    <rPh sb="2" eb="4">
      <t>ザイリョウ</t>
    </rPh>
    <rPh sb="4" eb="5">
      <t>ヒ</t>
    </rPh>
    <phoneticPr fontId="9"/>
  </si>
  <si>
    <t>材料費</t>
  </si>
  <si>
    <t>杭鉄筋材料費</t>
  </si>
  <si>
    <t>杭スペーサー含む</t>
    <rPh sb="0" eb="1">
      <t>クイ</t>
    </rPh>
    <rPh sb="6" eb="7">
      <t>フク</t>
    </rPh>
    <phoneticPr fontId="9"/>
  </si>
  <si>
    <t>鉄筋スペーサー材料費</t>
    <rPh sb="0" eb="2">
      <t>テッキン</t>
    </rPh>
    <phoneticPr fontId="9"/>
  </si>
  <si>
    <t>支給品</t>
    <rPh sb="0" eb="2">
      <t>シキュウ</t>
    </rPh>
    <rPh sb="2" eb="3">
      <t>ヒン</t>
    </rPh>
    <phoneticPr fontId="9"/>
  </si>
  <si>
    <t>特殊鉄筋費（スパイラル）</t>
  </si>
  <si>
    <t>ｽﾊﾟｲﾗﾙﾌｰﾌﾟ、溶接閉鎖型ﾌｰﾌﾟ他（運搬費含む）</t>
    <rPh sb="11" eb="13">
      <t>ヨウセツ</t>
    </rPh>
    <rPh sb="13" eb="16">
      <t>ヘイサガタ</t>
    </rPh>
    <rPh sb="20" eb="21">
      <t>ホカ</t>
    </rPh>
    <rPh sb="22" eb="24">
      <t>ウンパン</t>
    </rPh>
    <rPh sb="24" eb="25">
      <t>ヒ</t>
    </rPh>
    <rPh sb="25" eb="26">
      <t>フク</t>
    </rPh>
    <phoneticPr fontId="9"/>
  </si>
  <si>
    <t>機械式継手・定着板</t>
    <rPh sb="0" eb="3">
      <t>キカイシキ</t>
    </rPh>
    <rPh sb="3" eb="5">
      <t>ツギテ</t>
    </rPh>
    <rPh sb="6" eb="8">
      <t>テイチャク</t>
    </rPh>
    <rPh sb="8" eb="9">
      <t>イタ</t>
    </rPh>
    <phoneticPr fontId="9"/>
  </si>
  <si>
    <t>貫通補強筋費（スリーブ他）</t>
    <rPh sb="0" eb="2">
      <t>カンツウ</t>
    </rPh>
    <rPh sb="4" eb="5">
      <t>キン</t>
    </rPh>
    <rPh sb="11" eb="12">
      <t>ホカ</t>
    </rPh>
    <phoneticPr fontId="9"/>
  </si>
  <si>
    <t>梁貫通補強筋（材料）</t>
    <rPh sb="0" eb="1">
      <t>ハリ</t>
    </rPh>
    <rPh sb="1" eb="3">
      <t>カンツウ</t>
    </rPh>
    <rPh sb="3" eb="6">
      <t>ホキョウキン</t>
    </rPh>
    <rPh sb="7" eb="9">
      <t>ザイリョウ</t>
    </rPh>
    <phoneticPr fontId="9"/>
  </si>
  <si>
    <t>その他（鉄筋材料費）</t>
    <rPh sb="2" eb="3">
      <t>タ</t>
    </rPh>
    <rPh sb="4" eb="6">
      <t>テッキン</t>
    </rPh>
    <rPh sb="6" eb="9">
      <t>ザイリョウヒ</t>
    </rPh>
    <phoneticPr fontId="9"/>
  </si>
  <si>
    <t>ワイヤーメッシュ他、スリットダボ筋（キャップ）</t>
    <rPh sb="8" eb="9">
      <t>ホカ</t>
    </rPh>
    <rPh sb="16" eb="17">
      <t>キン</t>
    </rPh>
    <phoneticPr fontId="9"/>
  </si>
  <si>
    <t>土工材料（一式）</t>
    <rPh sb="5" eb="7">
      <t>１シキ</t>
    </rPh>
    <phoneticPr fontId="9"/>
  </si>
  <si>
    <t>地盤改良材</t>
    <rPh sb="0" eb="2">
      <t>ジバン</t>
    </rPh>
    <rPh sb="2" eb="4">
      <t>カイリョウ</t>
    </rPh>
    <rPh sb="4" eb="5">
      <t>ザイ</t>
    </rPh>
    <phoneticPr fontId="9"/>
  </si>
  <si>
    <t>山留材料費（矢板他）</t>
    <rPh sb="0" eb="2">
      <t>ヤマド</t>
    </rPh>
    <rPh sb="6" eb="8">
      <t>ヤイタ</t>
    </rPh>
    <rPh sb="8" eb="9">
      <t>ホカ</t>
    </rPh>
    <phoneticPr fontId="9"/>
  </si>
  <si>
    <t>矢板・貫板他</t>
    <rPh sb="0" eb="2">
      <t>ヤイタ</t>
    </rPh>
    <rPh sb="3" eb="5">
      <t>ヌキイタ</t>
    </rPh>
    <rPh sb="5" eb="6">
      <t>ホカ</t>
    </rPh>
    <phoneticPr fontId="9"/>
  </si>
  <si>
    <t>コンクリート材料費</t>
    <rPh sb="6" eb="9">
      <t>ザイリョウヒ</t>
    </rPh>
    <phoneticPr fontId="9"/>
  </si>
  <si>
    <t>圧送モルタル含む</t>
    <rPh sb="0" eb="2">
      <t>アッソウ</t>
    </rPh>
    <rPh sb="6" eb="7">
      <t>フク</t>
    </rPh>
    <phoneticPr fontId="9"/>
  </si>
  <si>
    <t>杭コンクリート材料費</t>
  </si>
  <si>
    <t>強度補正費</t>
    <rPh sb="0" eb="2">
      <t>キョウド</t>
    </rPh>
    <rPh sb="2" eb="4">
      <t>ホセイ</t>
    </rPh>
    <rPh sb="4" eb="5">
      <t>ヒ</t>
    </rPh>
    <phoneticPr fontId="9"/>
  </si>
  <si>
    <t>強度補正、温度補正</t>
    <rPh sb="0" eb="2">
      <t>キョウド</t>
    </rPh>
    <rPh sb="2" eb="4">
      <t>ホセイ</t>
    </rPh>
    <rPh sb="5" eb="7">
      <t>オンド</t>
    </rPh>
    <rPh sb="7" eb="9">
      <t>ホセイ</t>
    </rPh>
    <phoneticPr fontId="9"/>
  </si>
  <si>
    <t>グラウト材料費</t>
    <phoneticPr fontId="9"/>
  </si>
  <si>
    <t>左官材料費</t>
    <rPh sb="0" eb="2">
      <t>サカン</t>
    </rPh>
    <rPh sb="2" eb="4">
      <t>ザイリョウ</t>
    </rPh>
    <rPh sb="4" eb="5">
      <t>ヒ</t>
    </rPh>
    <phoneticPr fontId="9"/>
  </si>
  <si>
    <t>左官、CB、タイル、石他の副資材</t>
    <rPh sb="0" eb="2">
      <t>サカン</t>
    </rPh>
    <rPh sb="10" eb="11">
      <t>イシ</t>
    </rPh>
    <rPh sb="11" eb="12">
      <t>ホカ</t>
    </rPh>
    <rPh sb="13" eb="14">
      <t>フク</t>
    </rPh>
    <rPh sb="14" eb="16">
      <t>シザイ</t>
    </rPh>
    <phoneticPr fontId="9"/>
  </si>
  <si>
    <t>支給材料費</t>
    <rPh sb="0" eb="2">
      <t>シキュウ</t>
    </rPh>
    <rPh sb="2" eb="5">
      <t>ザイリョウヒ</t>
    </rPh>
    <phoneticPr fontId="9"/>
  </si>
  <si>
    <t>山留・構台材料費（鋼材）</t>
    <rPh sb="3" eb="5">
      <t>コウダイ</t>
    </rPh>
    <rPh sb="9" eb="11">
      <t>コウザイ</t>
    </rPh>
    <phoneticPr fontId="9"/>
  </si>
  <si>
    <t>材工別発注の場合（構台材料含む）</t>
    <rPh sb="0" eb="2">
      <t>ザイコウ</t>
    </rPh>
    <rPh sb="2" eb="3">
      <t>ベツ</t>
    </rPh>
    <rPh sb="3" eb="5">
      <t>ハッチュウ</t>
    </rPh>
    <rPh sb="6" eb="8">
      <t>バアイ</t>
    </rPh>
    <rPh sb="9" eb="11">
      <t>コウダイ</t>
    </rPh>
    <rPh sb="11" eb="13">
      <t>ザイリョウ</t>
    </rPh>
    <rPh sb="13" eb="14">
      <t>フク</t>
    </rPh>
    <phoneticPr fontId="9"/>
  </si>
  <si>
    <t>スリット、スリット振止め筋他</t>
    <rPh sb="9" eb="11">
      <t>オサムド</t>
    </rPh>
    <rPh sb="12" eb="13">
      <t>キン</t>
    </rPh>
    <phoneticPr fontId="9"/>
  </si>
  <si>
    <t>防水材料費</t>
  </si>
  <si>
    <t>伸縮目地材、止水板等</t>
    <rPh sb="0" eb="2">
      <t>シンシュク</t>
    </rPh>
    <rPh sb="2" eb="4">
      <t>メジ</t>
    </rPh>
    <rPh sb="4" eb="5">
      <t>ザイ</t>
    </rPh>
    <rPh sb="6" eb="9">
      <t>シスイバン</t>
    </rPh>
    <rPh sb="9" eb="10">
      <t>トウ</t>
    </rPh>
    <phoneticPr fontId="9"/>
  </si>
  <si>
    <t>打込金物費(人通口、スリーブ他)</t>
    <phoneticPr fontId="9"/>
  </si>
  <si>
    <t>人通口、カット塩ビパイプ、ドレイン、タラップ、サッシアンカー、天井インサート他</t>
    <rPh sb="0" eb="3">
      <t>ジンツウコウ</t>
    </rPh>
    <rPh sb="7" eb="8">
      <t>エン</t>
    </rPh>
    <rPh sb="38" eb="39">
      <t>ホカ</t>
    </rPh>
    <phoneticPr fontId="9"/>
  </si>
  <si>
    <t>断熱材（打込）</t>
    <rPh sb="0" eb="3">
      <t>ダンネツザイ</t>
    </rPh>
    <rPh sb="4" eb="6">
      <t>ウチコミ</t>
    </rPh>
    <phoneticPr fontId="9"/>
  </si>
  <si>
    <t>支給品（スタイロフォーム、防湿フィルム他）</t>
    <rPh sb="0" eb="2">
      <t>シキュウ</t>
    </rPh>
    <rPh sb="2" eb="3">
      <t>ヒン</t>
    </rPh>
    <rPh sb="13" eb="15">
      <t>ボウシツ</t>
    </rPh>
    <rPh sb="19" eb="20">
      <t>ホカ</t>
    </rPh>
    <phoneticPr fontId="9"/>
  </si>
  <si>
    <t>除草、整地工事費</t>
    <rPh sb="5" eb="7">
      <t>コウジ</t>
    </rPh>
    <phoneticPr fontId="9"/>
  </si>
  <si>
    <t>外注労務費</t>
  </si>
  <si>
    <t>地鎮祭に伴う除草、整地、砂敷き、通路他共</t>
    <rPh sb="0" eb="3">
      <t>ジチンサイ</t>
    </rPh>
    <rPh sb="4" eb="5">
      <t>トモナ</t>
    </rPh>
    <rPh sb="6" eb="8">
      <t>ジョソウ</t>
    </rPh>
    <rPh sb="9" eb="11">
      <t>セイチ</t>
    </rPh>
    <rPh sb="12" eb="13">
      <t>スナ</t>
    </rPh>
    <rPh sb="13" eb="14">
      <t>シ</t>
    </rPh>
    <rPh sb="16" eb="18">
      <t>ツウロ</t>
    </rPh>
    <rPh sb="18" eb="19">
      <t>ホカ</t>
    </rPh>
    <rPh sb="19" eb="20">
      <t>トモ</t>
    </rPh>
    <phoneticPr fontId="9"/>
  </si>
  <si>
    <t>仮設通路設備費</t>
  </si>
  <si>
    <t>敷き鉄板材工共（運搬費含む）、仮舗装等</t>
    <rPh sb="4" eb="6">
      <t>ザイコウ</t>
    </rPh>
    <rPh sb="6" eb="7">
      <t>トモ</t>
    </rPh>
    <rPh sb="8" eb="10">
      <t>ウンパン</t>
    </rPh>
    <rPh sb="10" eb="11">
      <t>ヒ</t>
    </rPh>
    <rPh sb="11" eb="12">
      <t>フク</t>
    </rPh>
    <phoneticPr fontId="9"/>
  </si>
  <si>
    <t>地盤改良費（仮設）</t>
    <rPh sb="0" eb="2">
      <t>ジバン</t>
    </rPh>
    <rPh sb="2" eb="4">
      <t>カイリョウ</t>
    </rPh>
    <rPh sb="6" eb="8">
      <t>カセツ</t>
    </rPh>
    <phoneticPr fontId="9"/>
  </si>
  <si>
    <t>仮設設備　労務費</t>
    <rPh sb="5" eb="8">
      <t>ロウムヒ</t>
    </rPh>
    <phoneticPr fontId="9"/>
  </si>
  <si>
    <t>足場関連（鳶工事）</t>
    <phoneticPr fontId="9"/>
  </si>
  <si>
    <t>安全設備維持管理費</t>
  </si>
  <si>
    <t>鉄骨仮設(撤去等)</t>
    <rPh sb="0" eb="2">
      <t>テッコツ</t>
    </rPh>
    <rPh sb="2" eb="4">
      <t>カセツ</t>
    </rPh>
    <rPh sb="5" eb="7">
      <t>テッキョ</t>
    </rPh>
    <rPh sb="7" eb="8">
      <t>トウ</t>
    </rPh>
    <phoneticPr fontId="9"/>
  </si>
  <si>
    <t>コンクリート打設費</t>
    <rPh sb="8" eb="9">
      <t>ヒ</t>
    </rPh>
    <phoneticPr fontId="9"/>
  </si>
  <si>
    <t>鉄骨建方（手間のみ)</t>
  </si>
  <si>
    <t>養生労務費</t>
  </si>
  <si>
    <t>材工共</t>
    <rPh sb="0" eb="2">
      <t>ザイコウ</t>
    </rPh>
    <rPh sb="2" eb="3">
      <t>トモ</t>
    </rPh>
    <phoneticPr fontId="9"/>
  </si>
  <si>
    <t>整理整頓費</t>
  </si>
  <si>
    <t>クリーニング費</t>
  </si>
  <si>
    <t>雑鍛冶労務費</t>
  </si>
  <si>
    <t>雑労務費</t>
    <rPh sb="0" eb="1">
      <t>ザツ</t>
    </rPh>
    <rPh sb="1" eb="4">
      <t>ロウムヒ</t>
    </rPh>
    <phoneticPr fontId="9"/>
  </si>
  <si>
    <t>上記以外（止水板、メッシュ等）</t>
    <rPh sb="0" eb="2">
      <t>ジョウキ</t>
    </rPh>
    <rPh sb="2" eb="4">
      <t>イガイ</t>
    </rPh>
    <rPh sb="5" eb="8">
      <t>シスイバン</t>
    </rPh>
    <rPh sb="13" eb="14">
      <t>ナド</t>
    </rPh>
    <phoneticPr fontId="9"/>
  </si>
  <si>
    <t>解体工事（一式）</t>
    <rPh sb="0" eb="2">
      <t>カイタイ</t>
    </rPh>
    <rPh sb="2" eb="4">
      <t>コウジ</t>
    </rPh>
    <rPh sb="5" eb="7">
      <t>イッシキ</t>
    </rPh>
    <phoneticPr fontId="9"/>
  </si>
  <si>
    <t>アスベスト撤去工事費</t>
    <rPh sb="5" eb="7">
      <t>テッキョ</t>
    </rPh>
    <rPh sb="7" eb="10">
      <t>コウジヒ</t>
    </rPh>
    <phoneticPr fontId="9"/>
  </si>
  <si>
    <t>杭頭処理費</t>
    <phoneticPr fontId="9"/>
  </si>
  <si>
    <t>斫り、手元、杭カッター、バキューム、
処理費共
防音対策の仮設は別項目</t>
    <rPh sb="0" eb="1">
      <t>ハツ</t>
    </rPh>
    <rPh sb="3" eb="5">
      <t>テモト</t>
    </rPh>
    <rPh sb="6" eb="7">
      <t>クイ</t>
    </rPh>
    <rPh sb="19" eb="21">
      <t>ショリ</t>
    </rPh>
    <rPh sb="21" eb="22">
      <t>ヒ</t>
    </rPh>
    <rPh sb="22" eb="23">
      <t>トモ</t>
    </rPh>
    <rPh sb="24" eb="26">
      <t>ボウオン</t>
    </rPh>
    <rPh sb="26" eb="28">
      <t>タイサク</t>
    </rPh>
    <rPh sb="29" eb="31">
      <t>カセツ</t>
    </rPh>
    <rPh sb="32" eb="33">
      <t>ベツ</t>
    </rPh>
    <rPh sb="33" eb="35">
      <t>コウモク</t>
    </rPh>
    <phoneticPr fontId="9"/>
  </si>
  <si>
    <t>躯体修正費</t>
  </si>
  <si>
    <t>家屋解体工事費</t>
    <rPh sb="4" eb="6">
      <t>コウジ</t>
    </rPh>
    <phoneticPr fontId="9"/>
  </si>
  <si>
    <t>既存杭撤去費</t>
    <rPh sb="0" eb="2">
      <t>キゾン</t>
    </rPh>
    <rPh sb="2" eb="3">
      <t>クイ</t>
    </rPh>
    <rPh sb="3" eb="5">
      <t>テッキョ</t>
    </rPh>
    <rPh sb="5" eb="6">
      <t>ヒ</t>
    </rPh>
    <phoneticPr fontId="9"/>
  </si>
  <si>
    <t>単独発注の場合</t>
    <rPh sb="0" eb="2">
      <t>タンドク</t>
    </rPh>
    <rPh sb="2" eb="4">
      <t>ハッチュウ</t>
    </rPh>
    <rPh sb="5" eb="7">
      <t>バアイ</t>
    </rPh>
    <phoneticPr fontId="9"/>
  </si>
  <si>
    <t>その他（解体工事費）</t>
    <rPh sb="4" eb="6">
      <t>カイタイ</t>
    </rPh>
    <rPh sb="6" eb="9">
      <t>コウジヒ</t>
    </rPh>
    <phoneticPr fontId="9"/>
  </si>
  <si>
    <t>舗装解体等</t>
    <rPh sb="0" eb="2">
      <t>ホソウ</t>
    </rPh>
    <rPh sb="2" eb="4">
      <t>カイタイ</t>
    </rPh>
    <rPh sb="4" eb="5">
      <t>トウ</t>
    </rPh>
    <phoneticPr fontId="9"/>
  </si>
  <si>
    <t>型枠工事</t>
    <rPh sb="2" eb="4">
      <t>コウジ</t>
    </rPh>
    <phoneticPr fontId="9"/>
  </si>
  <si>
    <t>※削除</t>
    <rPh sb="1" eb="3">
      <t>サクジョ</t>
    </rPh>
    <phoneticPr fontId="9"/>
  </si>
  <si>
    <t>セパ金物費</t>
    <rPh sb="2" eb="4">
      <t>カナモノ</t>
    </rPh>
    <rPh sb="4" eb="5">
      <t>ヒ</t>
    </rPh>
    <phoneticPr fontId="9"/>
  </si>
  <si>
    <t>セパ金物、スクリュービット、アングル材</t>
    <rPh sb="2" eb="4">
      <t>カナモノ</t>
    </rPh>
    <rPh sb="18" eb="19">
      <t>ザイ</t>
    </rPh>
    <phoneticPr fontId="9"/>
  </si>
  <si>
    <t>特殊型枠（Fﾃﾞｯｷ・ﾗｽ他）</t>
  </si>
  <si>
    <t>ボイドスラブ等含む</t>
    <rPh sb="6" eb="7">
      <t>トウ</t>
    </rPh>
    <rPh sb="7" eb="8">
      <t>フク</t>
    </rPh>
    <phoneticPr fontId="9"/>
  </si>
  <si>
    <t>特殊サポート費</t>
    <rPh sb="0" eb="2">
      <t>トクシュ</t>
    </rPh>
    <rPh sb="6" eb="7">
      <t>ヒ</t>
    </rPh>
    <phoneticPr fontId="9"/>
  </si>
  <si>
    <t>早期解体計算、リース代</t>
    <rPh sb="0" eb="2">
      <t>ソウキ</t>
    </rPh>
    <rPh sb="2" eb="4">
      <t>カイタイ</t>
    </rPh>
    <rPh sb="4" eb="6">
      <t>ケイサン</t>
    </rPh>
    <rPh sb="10" eb="11">
      <t>ダイ</t>
    </rPh>
    <phoneticPr fontId="9"/>
  </si>
  <si>
    <t>その他（型枠工事費）</t>
  </si>
  <si>
    <t>測量費</t>
  </si>
  <si>
    <t>境界に関わるもの（測量士の業務）</t>
    <rPh sb="0" eb="2">
      <t>キョウカイ</t>
    </rPh>
    <rPh sb="3" eb="4">
      <t>カカ</t>
    </rPh>
    <rPh sb="9" eb="12">
      <t>ソクリョウシ</t>
    </rPh>
    <rPh sb="13" eb="15">
      <t>ギョウム</t>
    </rPh>
    <phoneticPr fontId="9"/>
  </si>
  <si>
    <t>墨出費</t>
    <phoneticPr fontId="9"/>
  </si>
  <si>
    <t>外構工事含む</t>
    <rPh sb="0" eb="1">
      <t>ガイ</t>
    </rPh>
    <rPh sb="1" eb="2">
      <t>コウ</t>
    </rPh>
    <rPh sb="2" eb="4">
      <t>コウジ</t>
    </rPh>
    <rPh sb="4" eb="5">
      <t>フク</t>
    </rPh>
    <phoneticPr fontId="9"/>
  </si>
  <si>
    <t>現場警備費</t>
    <rPh sb="0" eb="2">
      <t>ゲンバ</t>
    </rPh>
    <rPh sb="2" eb="4">
      <t>ケイビ</t>
    </rPh>
    <rPh sb="4" eb="5">
      <t>ヒ</t>
    </rPh>
    <phoneticPr fontId="9"/>
  </si>
  <si>
    <t>外注労務費</t>
    <rPh sb="0" eb="2">
      <t>ガイチュウ</t>
    </rPh>
    <rPh sb="2" eb="5">
      <t>ロウムヒ</t>
    </rPh>
    <phoneticPr fontId="9"/>
  </si>
  <si>
    <t>機械警備費</t>
  </si>
  <si>
    <t>機械器具費</t>
    <phoneticPr fontId="9"/>
  </si>
  <si>
    <t>監視ｶﾒﾗ他</t>
    <rPh sb="0" eb="2">
      <t>カンシ</t>
    </rPh>
    <rPh sb="5" eb="6">
      <t>ホカ</t>
    </rPh>
    <phoneticPr fontId="9"/>
  </si>
  <si>
    <t>その他（警備費）</t>
    <rPh sb="2" eb="3">
      <t>タ</t>
    </rPh>
    <rPh sb="4" eb="6">
      <t>ケイビ</t>
    </rPh>
    <rPh sb="6" eb="7">
      <t>ヒ</t>
    </rPh>
    <phoneticPr fontId="9"/>
  </si>
  <si>
    <t>掘削工事</t>
  </si>
  <si>
    <t>外注費</t>
  </si>
  <si>
    <t>根伐、埋戻、残土処分、盛土、水替、杭間浚い、矢板入れ他</t>
    <rPh sb="0" eb="2">
      <t>ネギリ</t>
    </rPh>
    <rPh sb="3" eb="5">
      <t>ウメモドシ</t>
    </rPh>
    <rPh sb="6" eb="8">
      <t>ザンド</t>
    </rPh>
    <rPh sb="8" eb="10">
      <t>ショブン</t>
    </rPh>
    <rPh sb="11" eb="13">
      <t>モリド</t>
    </rPh>
    <rPh sb="14" eb="16">
      <t>ミズカエ</t>
    </rPh>
    <rPh sb="17" eb="19">
      <t>クイマ</t>
    </rPh>
    <rPh sb="19" eb="20">
      <t>サラ</t>
    </rPh>
    <rPh sb="22" eb="24">
      <t>ヤイタ</t>
    </rPh>
    <rPh sb="24" eb="25">
      <t>イ</t>
    </rPh>
    <rPh sb="26" eb="27">
      <t>ホカ</t>
    </rPh>
    <phoneticPr fontId="9"/>
  </si>
  <si>
    <t>掘削残土処分費</t>
  </si>
  <si>
    <t>特殊ケースのみ</t>
    <rPh sb="0" eb="2">
      <t>トクシュ</t>
    </rPh>
    <phoneticPr fontId="9"/>
  </si>
  <si>
    <t>試験調査費</t>
    <rPh sb="0" eb="2">
      <t>シケン</t>
    </rPh>
    <rPh sb="2" eb="5">
      <t>チョウサヒ</t>
    </rPh>
    <phoneticPr fontId="9"/>
  </si>
  <si>
    <t>改修調査費（X線・レーダー等）橋の傾度測定等</t>
    <rPh sb="0" eb="2">
      <t>カイシュウ</t>
    </rPh>
    <rPh sb="2" eb="4">
      <t>チョウサ</t>
    </rPh>
    <rPh sb="4" eb="5">
      <t>ヒ</t>
    </rPh>
    <rPh sb="7" eb="8">
      <t>セン</t>
    </rPh>
    <rPh sb="13" eb="14">
      <t>トウ</t>
    </rPh>
    <rPh sb="15" eb="16">
      <t>ハシ</t>
    </rPh>
    <rPh sb="17" eb="19">
      <t>ケイド</t>
    </rPh>
    <rPh sb="19" eb="21">
      <t>ソクテイ</t>
    </rPh>
    <rPh sb="21" eb="22">
      <t>トウ</t>
    </rPh>
    <phoneticPr fontId="9"/>
  </si>
  <si>
    <t>家屋調査費</t>
    <rPh sb="0" eb="2">
      <t>カオク</t>
    </rPh>
    <rPh sb="2" eb="5">
      <t>チョウサヒ</t>
    </rPh>
    <phoneticPr fontId="9"/>
  </si>
  <si>
    <t>土壌調査費</t>
    <rPh sb="0" eb="2">
      <t>ドジョウ</t>
    </rPh>
    <rPh sb="2" eb="5">
      <t>チョウサヒ</t>
    </rPh>
    <phoneticPr fontId="9"/>
  </si>
  <si>
    <t>残土処分用の調査は【３１０００】へ</t>
    <rPh sb="0" eb="2">
      <t>ザンド</t>
    </rPh>
    <rPh sb="2" eb="4">
      <t>ショブン</t>
    </rPh>
    <rPh sb="4" eb="5">
      <t>ヨウ</t>
    </rPh>
    <rPh sb="6" eb="8">
      <t>チョウサ</t>
    </rPh>
    <phoneticPr fontId="9"/>
  </si>
  <si>
    <t>コンクリート圧縮試験</t>
  </si>
  <si>
    <t>鉄筋引張試験</t>
  </si>
  <si>
    <t>鉄骨各種試験</t>
  </si>
  <si>
    <t>アスベスト調査費</t>
    <rPh sb="5" eb="8">
      <t>チョウサヒ</t>
    </rPh>
    <phoneticPr fontId="9"/>
  </si>
  <si>
    <t>環境測定費</t>
    <rPh sb="0" eb="2">
      <t>カンキョウ</t>
    </rPh>
    <rPh sb="2" eb="4">
      <t>ソクテイ</t>
    </rPh>
    <rPh sb="4" eb="5">
      <t>ヒ</t>
    </rPh>
    <phoneticPr fontId="9"/>
  </si>
  <si>
    <t>シックハウス等</t>
    <rPh sb="6" eb="7">
      <t>トウ</t>
    </rPh>
    <phoneticPr fontId="9"/>
  </si>
  <si>
    <t>電線防護費</t>
    <rPh sb="0" eb="2">
      <t>デンセン</t>
    </rPh>
    <rPh sb="2" eb="4">
      <t>ボウゴ</t>
    </rPh>
    <rPh sb="4" eb="5">
      <t>ヒ</t>
    </rPh>
    <phoneticPr fontId="9"/>
  </si>
  <si>
    <t>仮設経費</t>
    <rPh sb="0" eb="2">
      <t>カセツ</t>
    </rPh>
    <rPh sb="2" eb="4">
      <t>ケイヒ</t>
    </rPh>
    <phoneticPr fontId="9"/>
  </si>
  <si>
    <t>電線防護・電線盛替費、材工</t>
    <rPh sb="5" eb="7">
      <t>デンセン</t>
    </rPh>
    <rPh sb="11" eb="13">
      <t>ザイコウ</t>
    </rPh>
    <phoneticPr fontId="9"/>
  </si>
  <si>
    <t>道路養生復旧費</t>
  </si>
  <si>
    <t>歩道切下、公道養生費等</t>
    <rPh sb="0" eb="2">
      <t>ホドウ</t>
    </rPh>
    <rPh sb="2" eb="4">
      <t>キリサ</t>
    </rPh>
    <rPh sb="5" eb="7">
      <t>コウドウ</t>
    </rPh>
    <rPh sb="7" eb="9">
      <t>ヨウジョウ</t>
    </rPh>
    <rPh sb="9" eb="10">
      <t>ヒ</t>
    </rPh>
    <rPh sb="10" eb="11">
      <t>トウ</t>
    </rPh>
    <phoneticPr fontId="9"/>
  </si>
  <si>
    <t>隣接物養生復旧費</t>
  </si>
  <si>
    <t>隣家補修、補償費、電気、水道、ｶﾞｽ、樹木等の復旧</t>
    <rPh sb="9" eb="11">
      <t>デンキ</t>
    </rPh>
    <rPh sb="12" eb="14">
      <t>スイドウ</t>
    </rPh>
    <rPh sb="19" eb="21">
      <t>ジュモク</t>
    </rPh>
    <rPh sb="21" eb="22">
      <t>トウ</t>
    </rPh>
    <rPh sb="23" eb="25">
      <t>フッキュウ</t>
    </rPh>
    <phoneticPr fontId="9"/>
  </si>
  <si>
    <t>仮設給排水設備費</t>
    <rPh sb="0" eb="2">
      <t>カセツ</t>
    </rPh>
    <rPh sb="2" eb="5">
      <t>キュウハイスイ</t>
    </rPh>
    <rPh sb="5" eb="8">
      <t>セツビヒ</t>
    </rPh>
    <phoneticPr fontId="9"/>
  </si>
  <si>
    <t>仮設電気設備費</t>
    <rPh sb="0" eb="2">
      <t>カセツ</t>
    </rPh>
    <rPh sb="2" eb="4">
      <t>デンキ</t>
    </rPh>
    <rPh sb="4" eb="7">
      <t>セツビヒ</t>
    </rPh>
    <phoneticPr fontId="9"/>
  </si>
  <si>
    <t>山留・構台工事費</t>
    <rPh sb="3" eb="5">
      <t>コウダイ</t>
    </rPh>
    <phoneticPr fontId="9"/>
  </si>
  <si>
    <t>材工の場合</t>
    <rPh sb="0" eb="2">
      <t>ザイコウ</t>
    </rPh>
    <rPh sb="3" eb="5">
      <t>バアイ</t>
    </rPh>
    <phoneticPr fontId="9"/>
  </si>
  <si>
    <t>施工費（山留切梁）</t>
    <phoneticPr fontId="9"/>
  </si>
  <si>
    <t>材料支給の場合</t>
    <rPh sb="0" eb="2">
      <t>ザイリョウ</t>
    </rPh>
    <rPh sb="2" eb="4">
      <t>シキュウ</t>
    </rPh>
    <rPh sb="5" eb="7">
      <t>バアイ</t>
    </rPh>
    <phoneticPr fontId="9"/>
  </si>
  <si>
    <t>薬液注入工事費</t>
    <rPh sb="0" eb="2">
      <t>ヤクエキ</t>
    </rPh>
    <rPh sb="2" eb="4">
      <t>チュウニュウ</t>
    </rPh>
    <rPh sb="4" eb="7">
      <t>コウジヒ</t>
    </rPh>
    <phoneticPr fontId="9"/>
  </si>
  <si>
    <t>アースアンカー工事</t>
    <phoneticPr fontId="9"/>
  </si>
  <si>
    <t>その他（山留工事費）</t>
    <rPh sb="4" eb="6">
      <t>ヤマドメ</t>
    </rPh>
    <rPh sb="6" eb="8">
      <t>コウジ</t>
    </rPh>
    <rPh sb="8" eb="9">
      <t>ヒ</t>
    </rPh>
    <phoneticPr fontId="9"/>
  </si>
  <si>
    <t>地業工事費</t>
  </si>
  <si>
    <t>砕石敷き(材工)、土工事一式の場合【３１０００】へ</t>
    <rPh sb="0" eb="2">
      <t>サイセキ</t>
    </rPh>
    <rPh sb="2" eb="3">
      <t>シ</t>
    </rPh>
    <rPh sb="5" eb="7">
      <t>ザイコウ</t>
    </rPh>
    <rPh sb="9" eb="12">
      <t>ドコウジ</t>
    </rPh>
    <rPh sb="12" eb="14">
      <t>１シキ</t>
    </rPh>
    <rPh sb="15" eb="17">
      <t>バアイ</t>
    </rPh>
    <phoneticPr fontId="9"/>
  </si>
  <si>
    <t>地盤改良費（本設）</t>
    <rPh sb="6" eb="7">
      <t>ホン</t>
    </rPh>
    <rPh sb="7" eb="8">
      <t>セツ</t>
    </rPh>
    <phoneticPr fontId="9"/>
  </si>
  <si>
    <t>地盤改良費（柱状改良・浅・深改良））</t>
    <rPh sb="6" eb="8">
      <t>チュウジョウ</t>
    </rPh>
    <rPh sb="8" eb="10">
      <t>カイリョウ</t>
    </rPh>
    <rPh sb="11" eb="12">
      <t>アサ</t>
    </rPh>
    <rPh sb="13" eb="14">
      <t>フカ</t>
    </rPh>
    <rPh sb="14" eb="16">
      <t>カイリョウ</t>
    </rPh>
    <phoneticPr fontId="9"/>
  </si>
  <si>
    <t>既製杭工事費</t>
  </si>
  <si>
    <t>PC,鋼管杭</t>
    <rPh sb="3" eb="5">
      <t>コウカン</t>
    </rPh>
    <rPh sb="5" eb="6">
      <t>クイ</t>
    </rPh>
    <phoneticPr fontId="9"/>
  </si>
  <si>
    <t>現場造成杭</t>
  </si>
  <si>
    <t>杭頭補強費</t>
  </si>
  <si>
    <t>杭残土・汚泥処理費</t>
    <rPh sb="0" eb="1">
      <t>クイ</t>
    </rPh>
    <rPh sb="1" eb="3">
      <t>ザンド</t>
    </rPh>
    <rPh sb="4" eb="6">
      <t>オデイ</t>
    </rPh>
    <rPh sb="6" eb="8">
      <t>ショリ</t>
    </rPh>
    <rPh sb="8" eb="9">
      <t>ヒ</t>
    </rPh>
    <phoneticPr fontId="9"/>
  </si>
  <si>
    <t>杭・山留残土・汚泥</t>
    <rPh sb="0" eb="1">
      <t>クイ</t>
    </rPh>
    <rPh sb="2" eb="4">
      <t>ヤマドメ</t>
    </rPh>
    <rPh sb="4" eb="6">
      <t>ザンド</t>
    </rPh>
    <rPh sb="7" eb="9">
      <t>オデイ</t>
    </rPh>
    <phoneticPr fontId="9"/>
  </si>
  <si>
    <t>コンクリート圧送費</t>
    <rPh sb="6" eb="8">
      <t>アッソウ</t>
    </rPh>
    <rPh sb="8" eb="9">
      <t>ヒ</t>
    </rPh>
    <phoneticPr fontId="9"/>
  </si>
  <si>
    <t>鉄筋工事（加工･組立共）</t>
    <rPh sb="0" eb="2">
      <t>テッキン</t>
    </rPh>
    <rPh sb="2" eb="4">
      <t>コウジ</t>
    </rPh>
    <rPh sb="5" eb="7">
      <t>カコウ</t>
    </rPh>
    <rPh sb="8" eb="10">
      <t>クミタテ</t>
    </rPh>
    <rPh sb="10" eb="11">
      <t>トモ</t>
    </rPh>
    <phoneticPr fontId="9"/>
  </si>
  <si>
    <t>運搬費共、支給品以外のスペーサー費</t>
    <rPh sb="0" eb="2">
      <t>ウンパン</t>
    </rPh>
    <rPh sb="2" eb="3">
      <t>ヒ</t>
    </rPh>
    <rPh sb="3" eb="4">
      <t>トモ</t>
    </rPh>
    <rPh sb="5" eb="7">
      <t>シキュウ</t>
    </rPh>
    <rPh sb="7" eb="8">
      <t>ヒン</t>
    </rPh>
    <rPh sb="8" eb="10">
      <t>イガイ</t>
    </rPh>
    <rPh sb="16" eb="17">
      <t>ヒ</t>
    </rPh>
    <phoneticPr fontId="9"/>
  </si>
  <si>
    <t>ガス圧接費及び溶接費</t>
  </si>
  <si>
    <t>機械式継手費</t>
    <rPh sb="0" eb="3">
      <t>キカイシキ</t>
    </rPh>
    <rPh sb="3" eb="5">
      <t>ツギテ</t>
    </rPh>
    <rPh sb="5" eb="6">
      <t>ヒ</t>
    </rPh>
    <phoneticPr fontId="9"/>
  </si>
  <si>
    <t>機械式継手、定着板等</t>
    <rPh sb="0" eb="3">
      <t>キカイシキ</t>
    </rPh>
    <rPh sb="3" eb="5">
      <t>ツギテ</t>
    </rPh>
    <rPh sb="6" eb="8">
      <t>テイチャク</t>
    </rPh>
    <rPh sb="8" eb="9">
      <t>バン</t>
    </rPh>
    <rPh sb="9" eb="10">
      <t>トウ</t>
    </rPh>
    <phoneticPr fontId="9"/>
  </si>
  <si>
    <t>プレストレス工事</t>
    <rPh sb="6" eb="8">
      <t>コウジ</t>
    </rPh>
    <phoneticPr fontId="9"/>
  </si>
  <si>
    <t>アンボンド工法他</t>
    <rPh sb="5" eb="6">
      <t>コウ</t>
    </rPh>
    <rPh sb="6" eb="7">
      <t>ホウ</t>
    </rPh>
    <rPh sb="7" eb="8">
      <t>ホカ</t>
    </rPh>
    <phoneticPr fontId="9"/>
  </si>
  <si>
    <t>あと施工アンカー費</t>
    <rPh sb="2" eb="4">
      <t>セコウ</t>
    </rPh>
    <rPh sb="8" eb="9">
      <t>ヒ</t>
    </rPh>
    <phoneticPr fontId="9"/>
  </si>
  <si>
    <t>天井アンカー、差筋アンカー、
ケミカルアンカー、デッキインサート他</t>
    <rPh sb="0" eb="2">
      <t>テンジョウ</t>
    </rPh>
    <rPh sb="7" eb="8">
      <t>サシ</t>
    </rPh>
    <rPh sb="8" eb="9">
      <t>キン</t>
    </rPh>
    <rPh sb="32" eb="33">
      <t>ホカ</t>
    </rPh>
    <phoneticPr fontId="9"/>
  </si>
  <si>
    <t>コアボーリング費</t>
    <rPh sb="7" eb="8">
      <t>ヒ</t>
    </rPh>
    <phoneticPr fontId="9"/>
  </si>
  <si>
    <t>その他（鉄筋工事費）</t>
  </si>
  <si>
    <t>鉄骨工事費（一式）</t>
    <rPh sb="0" eb="2">
      <t>テッコツ</t>
    </rPh>
    <rPh sb="2" eb="4">
      <t>コウジ</t>
    </rPh>
    <rPh sb="6" eb="8">
      <t>イッシキ</t>
    </rPh>
    <phoneticPr fontId="9"/>
  </si>
  <si>
    <t>デッキプレート、アンカーボルト、
スタッドボルトも含む</t>
    <rPh sb="25" eb="26">
      <t>フク</t>
    </rPh>
    <phoneticPr fontId="9"/>
  </si>
  <si>
    <t>鉄骨製作費</t>
    <phoneticPr fontId="9"/>
  </si>
  <si>
    <t>鉄骨階段製作費</t>
  </si>
  <si>
    <t>デッキプレート費</t>
  </si>
  <si>
    <t>アンカーボルト費</t>
    <phoneticPr fontId="9"/>
  </si>
  <si>
    <t>ベースパック等含む</t>
    <rPh sb="6" eb="7">
      <t>トウ</t>
    </rPh>
    <rPh sb="7" eb="8">
      <t>フク</t>
    </rPh>
    <phoneticPr fontId="9"/>
  </si>
  <si>
    <t>スタッドボルト費</t>
  </si>
  <si>
    <t>耐火被覆費</t>
    <phoneticPr fontId="9"/>
  </si>
  <si>
    <t>その他（鉄骨工事費）</t>
  </si>
  <si>
    <t>組積外注</t>
    <phoneticPr fontId="9"/>
  </si>
  <si>
    <t>ＰＣ工事費</t>
  </si>
  <si>
    <t>ＡＬＣ版工事費</t>
  </si>
  <si>
    <t>ECP（成型板）工事費</t>
    <rPh sb="4" eb="6">
      <t>セイケイ</t>
    </rPh>
    <rPh sb="6" eb="7">
      <t>バン</t>
    </rPh>
    <phoneticPr fontId="9"/>
  </si>
  <si>
    <t>ｺﾝｸﾘｰﾄﾌﾞﾛｯｸ工事費</t>
  </si>
  <si>
    <t>その他（組積工事他）</t>
  </si>
  <si>
    <t>防水外注</t>
    <phoneticPr fontId="9"/>
  </si>
  <si>
    <t>アスファルト防水工事</t>
  </si>
  <si>
    <t>押え金物、ｺｰﾅｰｷｬﾝﾄ含む</t>
    <rPh sb="0" eb="1">
      <t>オサ</t>
    </rPh>
    <rPh sb="2" eb="4">
      <t>カナモノ</t>
    </rPh>
    <rPh sb="13" eb="14">
      <t>フク</t>
    </rPh>
    <phoneticPr fontId="9"/>
  </si>
  <si>
    <t>シート防水</t>
    <phoneticPr fontId="9"/>
  </si>
  <si>
    <t>塗布防水工事</t>
    <rPh sb="0" eb="2">
      <t>トフ</t>
    </rPh>
    <phoneticPr fontId="9"/>
  </si>
  <si>
    <t>塗膜防水全般、ＦＲＰ防水他</t>
    <rPh sb="0" eb="2">
      <t>トマク</t>
    </rPh>
    <rPh sb="2" eb="4">
      <t>ボウスイ</t>
    </rPh>
    <rPh sb="4" eb="6">
      <t>ゼンパン</t>
    </rPh>
    <rPh sb="10" eb="12">
      <t>ボウスイ</t>
    </rPh>
    <rPh sb="12" eb="13">
      <t>ホカ</t>
    </rPh>
    <phoneticPr fontId="9"/>
  </si>
  <si>
    <t>躯体防水</t>
    <rPh sb="0" eb="2">
      <t>クタイ</t>
    </rPh>
    <rPh sb="2" eb="4">
      <t>ボウスイ</t>
    </rPh>
    <phoneticPr fontId="9"/>
  </si>
  <si>
    <t>タケイ、リバコン等</t>
    <rPh sb="8" eb="9">
      <t>トウ</t>
    </rPh>
    <phoneticPr fontId="9"/>
  </si>
  <si>
    <t>シーリング工事</t>
  </si>
  <si>
    <t>アスファルトシングル葺工事</t>
    <rPh sb="10" eb="11">
      <t>ブ</t>
    </rPh>
    <rPh sb="11" eb="13">
      <t>コウジ</t>
    </rPh>
    <phoneticPr fontId="9"/>
  </si>
  <si>
    <t>その他（防水工事費）</t>
  </si>
  <si>
    <t>石、擬石工事費</t>
  </si>
  <si>
    <t>石取付下地金物費</t>
    <rPh sb="0" eb="1">
      <t>イシ</t>
    </rPh>
    <rPh sb="1" eb="3">
      <t>トリツケ</t>
    </rPh>
    <rPh sb="3" eb="5">
      <t>シタジ</t>
    </rPh>
    <rPh sb="5" eb="7">
      <t>カナモノ</t>
    </rPh>
    <rPh sb="7" eb="8">
      <t>ヒ</t>
    </rPh>
    <phoneticPr fontId="9"/>
  </si>
  <si>
    <t>その他(石及び擬石工事費)</t>
  </si>
  <si>
    <t>タイル工事費</t>
  </si>
  <si>
    <t>その他（タイル工事費）</t>
  </si>
  <si>
    <t>木工事費</t>
  </si>
  <si>
    <t>畳工事費</t>
  </si>
  <si>
    <t>その他（木工事費）</t>
  </si>
  <si>
    <t>屋根・外壁工事費</t>
    <rPh sb="5" eb="7">
      <t>コウジ</t>
    </rPh>
    <rPh sb="7" eb="8">
      <t>ヒ</t>
    </rPh>
    <phoneticPr fontId="9"/>
  </si>
  <si>
    <t>亜鉛鉄板葺、特殊金属板葺他</t>
    <rPh sb="12" eb="13">
      <t>ホカ</t>
    </rPh>
    <phoneticPr fontId="9"/>
  </si>
  <si>
    <t>樋工事費</t>
    <phoneticPr fontId="9"/>
  </si>
  <si>
    <t>その他（屋根工事費）</t>
  </si>
  <si>
    <t>瓦、波型石綿ｽﾚｰﾄ板</t>
    <rPh sb="0" eb="1">
      <t>カワラ</t>
    </rPh>
    <rPh sb="2" eb="4">
      <t>ナミガタ</t>
    </rPh>
    <rPh sb="4" eb="6">
      <t>セキメン</t>
    </rPh>
    <rPh sb="10" eb="11">
      <t>バン</t>
    </rPh>
    <phoneticPr fontId="9"/>
  </si>
  <si>
    <t>金属工事</t>
    <rPh sb="2" eb="4">
      <t>コウジ</t>
    </rPh>
    <phoneticPr fontId="9"/>
  </si>
  <si>
    <t>製作金物工事費</t>
    <phoneticPr fontId="9"/>
  </si>
  <si>
    <t>ｱﾙﾐ手摺、ﾙｰﾊﾞｰ含む</t>
    <rPh sb="3" eb="5">
      <t>テスリ</t>
    </rPh>
    <rPh sb="11" eb="12">
      <t>フク</t>
    </rPh>
    <phoneticPr fontId="9"/>
  </si>
  <si>
    <t>既製品金物工事費</t>
    <phoneticPr fontId="9"/>
  </si>
  <si>
    <t>ﾒｰﾙBOX、宅配BOX他
躯体工事打込み金物は【１４００４】へ</t>
    <rPh sb="12" eb="13">
      <t>ホカ</t>
    </rPh>
    <rPh sb="14" eb="16">
      <t>クタイ</t>
    </rPh>
    <rPh sb="16" eb="18">
      <t>コウジ</t>
    </rPh>
    <rPh sb="18" eb="20">
      <t>ウチコ</t>
    </rPh>
    <rPh sb="21" eb="23">
      <t>カナモノ</t>
    </rPh>
    <phoneticPr fontId="9"/>
  </si>
  <si>
    <t>金属板仕上工事費</t>
  </si>
  <si>
    <t>外壁パネル等</t>
    <rPh sb="0" eb="2">
      <t>ガイヘキ</t>
    </rPh>
    <rPh sb="5" eb="6">
      <t>トウ</t>
    </rPh>
    <phoneticPr fontId="9"/>
  </si>
  <si>
    <t>看板、サイン工事費</t>
  </si>
  <si>
    <t>防災器具、機器費</t>
  </si>
  <si>
    <t>避難ハッチ、避難梯子、緩降機、消火器他</t>
    <rPh sb="0" eb="2">
      <t>ヒナン</t>
    </rPh>
    <rPh sb="6" eb="8">
      <t>ヒナン</t>
    </rPh>
    <rPh sb="8" eb="10">
      <t>ハシゴ</t>
    </rPh>
    <rPh sb="11" eb="12">
      <t>カン</t>
    </rPh>
    <rPh sb="12" eb="13">
      <t>コウ</t>
    </rPh>
    <rPh sb="13" eb="14">
      <t>キ</t>
    </rPh>
    <rPh sb="15" eb="18">
      <t>ショウカキ</t>
    </rPh>
    <rPh sb="18" eb="19">
      <t>ホカ</t>
    </rPh>
    <phoneticPr fontId="9"/>
  </si>
  <si>
    <t>その他（金属工事費）</t>
  </si>
  <si>
    <t>木製建具工事費</t>
  </si>
  <si>
    <t>その他（木製建具工事）</t>
    <rPh sb="2" eb="3">
      <t>タ</t>
    </rPh>
    <phoneticPr fontId="9"/>
  </si>
  <si>
    <t>金属製建具外注</t>
    <rPh sb="0" eb="3">
      <t>キンゾクセイ</t>
    </rPh>
    <rPh sb="3" eb="5">
      <t>タテグ</t>
    </rPh>
    <phoneticPr fontId="9"/>
  </si>
  <si>
    <t>エンジン含む</t>
    <rPh sb="4" eb="5">
      <t>フク</t>
    </rPh>
    <phoneticPr fontId="9"/>
  </si>
  <si>
    <t>鋼製建具工事費</t>
  </si>
  <si>
    <t>アルミ建具工事費</t>
  </si>
  <si>
    <t>ステンレス建具工事費</t>
  </si>
  <si>
    <t>シャッター建具工事</t>
  </si>
  <si>
    <t>その他（金属製建具工事）</t>
    <rPh sb="4" eb="7">
      <t>キンゾクセイ</t>
    </rPh>
    <phoneticPr fontId="9"/>
  </si>
  <si>
    <t>モックアップ、試験費等</t>
    <rPh sb="7" eb="9">
      <t>シケン</t>
    </rPh>
    <rPh sb="9" eb="10">
      <t>ヒ</t>
    </rPh>
    <rPh sb="10" eb="11">
      <t>トウ</t>
    </rPh>
    <phoneticPr fontId="9"/>
  </si>
  <si>
    <t>硝子工事費</t>
    <rPh sb="0" eb="2">
      <t>ガラス</t>
    </rPh>
    <rPh sb="2" eb="4">
      <t>コウジ</t>
    </rPh>
    <rPh sb="4" eb="5">
      <t>ヒ</t>
    </rPh>
    <phoneticPr fontId="9"/>
  </si>
  <si>
    <t>ガラスブロック、飛散防止フィルム含む</t>
    <rPh sb="8" eb="10">
      <t>ヒサン</t>
    </rPh>
    <rPh sb="10" eb="12">
      <t>ボウシ</t>
    </rPh>
    <rPh sb="16" eb="17">
      <t>フク</t>
    </rPh>
    <phoneticPr fontId="9"/>
  </si>
  <si>
    <t>その他（硝子工事費）</t>
  </si>
  <si>
    <t>防煙垂れ壁</t>
    <rPh sb="0" eb="2">
      <t>ボウエン</t>
    </rPh>
    <rPh sb="2" eb="3">
      <t>タ</t>
    </rPh>
    <rPh sb="4" eb="5">
      <t>カベ</t>
    </rPh>
    <phoneticPr fontId="9"/>
  </si>
  <si>
    <t>左官工事費</t>
  </si>
  <si>
    <t>その他（左官工事費）</t>
  </si>
  <si>
    <t>塗装工事費</t>
  </si>
  <si>
    <t>吹付工事費</t>
  </si>
  <si>
    <t>分離発注の場合</t>
    <rPh sb="0" eb="2">
      <t>ブンリ</t>
    </rPh>
    <rPh sb="2" eb="4">
      <t>ハッチュウ</t>
    </rPh>
    <rPh sb="5" eb="7">
      <t>バアイ</t>
    </rPh>
    <phoneticPr fontId="9"/>
  </si>
  <si>
    <t>塗床工事</t>
    <rPh sb="0" eb="1">
      <t>ヌ</t>
    </rPh>
    <rPh sb="1" eb="2">
      <t>ユカ</t>
    </rPh>
    <rPh sb="2" eb="4">
      <t>コウジ</t>
    </rPh>
    <phoneticPr fontId="9"/>
  </si>
  <si>
    <t>分離発注の場合、モノリシック工法共</t>
    <rPh sb="0" eb="2">
      <t>ブンリ</t>
    </rPh>
    <rPh sb="2" eb="4">
      <t>ハッチュウ</t>
    </rPh>
    <rPh sb="5" eb="7">
      <t>バアイ</t>
    </rPh>
    <rPh sb="14" eb="15">
      <t>コウ</t>
    </rPh>
    <rPh sb="15" eb="16">
      <t>ホウ</t>
    </rPh>
    <rPh sb="16" eb="17">
      <t>トモ</t>
    </rPh>
    <phoneticPr fontId="9"/>
  </si>
  <si>
    <t>その他（塗装工事費）</t>
  </si>
  <si>
    <t>内装外注（一式）</t>
    <rPh sb="5" eb="7">
      <t>イッシキ</t>
    </rPh>
    <phoneticPr fontId="9"/>
  </si>
  <si>
    <t>二重床・ﾌﾛｰﾘﾝｸﾞ工事費</t>
  </si>
  <si>
    <t>システム根太</t>
    <rPh sb="4" eb="6">
      <t>ネダ</t>
    </rPh>
    <phoneticPr fontId="9"/>
  </si>
  <si>
    <t>ＯＡフロア工事費</t>
  </si>
  <si>
    <t>ＬＧＳ工事費</t>
  </si>
  <si>
    <t>ボード類工事費</t>
  </si>
  <si>
    <t>壁・天井点検口、LGSを含む契約の場合共</t>
    <rPh sb="0" eb="1">
      <t>カベ</t>
    </rPh>
    <rPh sb="2" eb="4">
      <t>テンジョウ</t>
    </rPh>
    <rPh sb="4" eb="6">
      <t>テンケン</t>
    </rPh>
    <rPh sb="6" eb="7">
      <t>コウ</t>
    </rPh>
    <rPh sb="12" eb="13">
      <t>フク</t>
    </rPh>
    <rPh sb="14" eb="16">
      <t>ケイヤク</t>
    </rPh>
    <rPh sb="17" eb="19">
      <t>バアイ</t>
    </rPh>
    <rPh sb="19" eb="20">
      <t>トモ</t>
    </rPh>
    <phoneticPr fontId="9"/>
  </si>
  <si>
    <t>クロス貼工事費</t>
  </si>
  <si>
    <t>ダイノックシート含む</t>
    <rPh sb="8" eb="9">
      <t>フク</t>
    </rPh>
    <phoneticPr fontId="9"/>
  </si>
  <si>
    <t>床（貼物）工事費</t>
  </si>
  <si>
    <t>ソフト巾木含む</t>
    <rPh sb="3" eb="4">
      <t>ハバ</t>
    </rPh>
    <rPh sb="4" eb="5">
      <t>キ</t>
    </rPh>
    <rPh sb="5" eb="6">
      <t>フク</t>
    </rPh>
    <phoneticPr fontId="9"/>
  </si>
  <si>
    <t>断熱工事費、遮音工事費</t>
    <rPh sb="2" eb="4">
      <t>コウジ</t>
    </rPh>
    <phoneticPr fontId="9"/>
  </si>
  <si>
    <t>現場発泡ウレタン</t>
    <rPh sb="0" eb="2">
      <t>ゲンバ</t>
    </rPh>
    <rPh sb="2" eb="4">
      <t>ハッポウ</t>
    </rPh>
    <phoneticPr fontId="9"/>
  </si>
  <si>
    <t>ユニットバス工事費</t>
    <rPh sb="6" eb="8">
      <t>コウジ</t>
    </rPh>
    <rPh sb="8" eb="9">
      <t>ヒ</t>
    </rPh>
    <phoneticPr fontId="9"/>
  </si>
  <si>
    <t>UB、シャワーユニット等</t>
    <rPh sb="11" eb="12">
      <t>トウ</t>
    </rPh>
    <phoneticPr fontId="9"/>
  </si>
  <si>
    <t>キッチン工事費</t>
    <rPh sb="4" eb="6">
      <t>コウジ</t>
    </rPh>
    <rPh sb="6" eb="7">
      <t>ヒ</t>
    </rPh>
    <phoneticPr fontId="9"/>
  </si>
  <si>
    <t>システムキッチン、ミニキッチン、厨房機器等</t>
    <rPh sb="16" eb="18">
      <t>チュウボウ</t>
    </rPh>
    <rPh sb="18" eb="20">
      <t>キキ</t>
    </rPh>
    <rPh sb="20" eb="21">
      <t>トウ</t>
    </rPh>
    <phoneticPr fontId="9"/>
  </si>
  <si>
    <t>洗面化粧台工事費</t>
    <rPh sb="5" eb="7">
      <t>コウジ</t>
    </rPh>
    <rPh sb="7" eb="8">
      <t>ヒ</t>
    </rPh>
    <phoneticPr fontId="9"/>
  </si>
  <si>
    <t>その他生活関連</t>
  </si>
  <si>
    <t>防水ﾊﾟﾝ、ｶｰﾃﾝﾚｰﾙ、ﾊﾝｶﾞｰﾊﾟｲﾌﾟ、給気口、物干金物、ｸｰﾗｰｲﾝｻｰﾄ、ﾀｵﾙ掛け、ﾍﾟｰﾊﾟｰﾎﾙﾀﾞｰ</t>
    <rPh sb="0" eb="2">
      <t>ボウスイ</t>
    </rPh>
    <rPh sb="25" eb="27">
      <t>キュウキ</t>
    </rPh>
    <rPh sb="27" eb="28">
      <t>コウ</t>
    </rPh>
    <rPh sb="29" eb="31">
      <t>モノホシ</t>
    </rPh>
    <rPh sb="31" eb="33">
      <t>カナモノ</t>
    </rPh>
    <rPh sb="47" eb="48">
      <t>カ</t>
    </rPh>
    <phoneticPr fontId="9"/>
  </si>
  <si>
    <t>間仕切費（パーテーション他）</t>
    <rPh sb="12" eb="13">
      <t>ホカ</t>
    </rPh>
    <phoneticPr fontId="9"/>
  </si>
  <si>
    <t>トイレブース、パーテーション、スライディングウォール</t>
    <phoneticPr fontId="9"/>
  </si>
  <si>
    <t>ブラインド、カーテン費</t>
  </si>
  <si>
    <t>家具工事費</t>
  </si>
  <si>
    <t>その他（内装工事費）</t>
  </si>
  <si>
    <t>外構工事（一式）</t>
    <rPh sb="0" eb="1">
      <t>ガイ</t>
    </rPh>
    <rPh sb="1" eb="2">
      <t>コウ</t>
    </rPh>
    <rPh sb="2" eb="4">
      <t>コウジ</t>
    </rPh>
    <rPh sb="5" eb="7">
      <t>イッシキ</t>
    </rPh>
    <phoneticPr fontId="9"/>
  </si>
  <si>
    <t>敷地造成工事費</t>
  </si>
  <si>
    <t>分離発注の場合　伐採、造成、擁壁他</t>
    <rPh sb="0" eb="2">
      <t>ブンリ</t>
    </rPh>
    <rPh sb="2" eb="4">
      <t>ハッチュウ</t>
    </rPh>
    <rPh sb="5" eb="7">
      <t>バアイ</t>
    </rPh>
    <rPh sb="8" eb="10">
      <t>バッサイ</t>
    </rPh>
    <rPh sb="11" eb="13">
      <t>ゾウセイ</t>
    </rPh>
    <rPh sb="14" eb="16">
      <t>ヨウヘキ</t>
    </rPh>
    <rPh sb="16" eb="17">
      <t>ホカ</t>
    </rPh>
    <phoneticPr fontId="9"/>
  </si>
  <si>
    <t>屋外付属棟工事</t>
  </si>
  <si>
    <t>分離発注の場合　ゴミ置場・電気室･ﾎﾟﾝﾌﾟ室他</t>
    <rPh sb="0" eb="2">
      <t>ブンリ</t>
    </rPh>
    <rPh sb="2" eb="4">
      <t>ハッチュウ</t>
    </rPh>
    <rPh sb="5" eb="7">
      <t>バアイ</t>
    </rPh>
    <rPh sb="10" eb="12">
      <t>オキバ</t>
    </rPh>
    <rPh sb="13" eb="15">
      <t>デンキ</t>
    </rPh>
    <rPh sb="15" eb="16">
      <t>シツ</t>
    </rPh>
    <rPh sb="22" eb="23">
      <t>シツ</t>
    </rPh>
    <rPh sb="23" eb="24">
      <t>ホカ</t>
    </rPh>
    <phoneticPr fontId="9"/>
  </si>
  <si>
    <t>舗装工事</t>
    <phoneticPr fontId="9"/>
  </si>
  <si>
    <t>敷地外工事費</t>
  </si>
  <si>
    <t>分離発注の場合　本設歩道切下げ工費他</t>
    <rPh sb="0" eb="2">
      <t>ブンリ</t>
    </rPh>
    <rPh sb="2" eb="4">
      <t>ハッチュウ</t>
    </rPh>
    <rPh sb="5" eb="7">
      <t>バアイ</t>
    </rPh>
    <rPh sb="8" eb="9">
      <t>ホン</t>
    </rPh>
    <rPh sb="9" eb="10">
      <t>セツ</t>
    </rPh>
    <rPh sb="10" eb="12">
      <t>ホドウ</t>
    </rPh>
    <rPh sb="12" eb="14">
      <t>キリサ</t>
    </rPh>
    <rPh sb="15" eb="17">
      <t>コウヒ</t>
    </rPh>
    <rPh sb="17" eb="18">
      <t>ホカ</t>
    </rPh>
    <phoneticPr fontId="9"/>
  </si>
  <si>
    <t>屋外工作物、設備工事費</t>
  </si>
  <si>
    <t>分離発注の場合　駐車場・駐輪場・倉庫他</t>
    <rPh sb="0" eb="2">
      <t>ブンリ</t>
    </rPh>
    <rPh sb="2" eb="4">
      <t>ハッチュウ</t>
    </rPh>
    <rPh sb="5" eb="7">
      <t>バアイ</t>
    </rPh>
    <rPh sb="8" eb="11">
      <t>チュウシャジョウ</t>
    </rPh>
    <rPh sb="12" eb="15">
      <t>チュウリンジョウ</t>
    </rPh>
    <rPh sb="16" eb="18">
      <t>ソウコ</t>
    </rPh>
    <rPh sb="18" eb="19">
      <t>ホカ</t>
    </rPh>
    <phoneticPr fontId="9"/>
  </si>
  <si>
    <t>植栽・造園工事費</t>
  </si>
  <si>
    <t>屋上緑化システム含む</t>
    <rPh sb="0" eb="2">
      <t>オクジョウ</t>
    </rPh>
    <rPh sb="2" eb="4">
      <t>リョッカ</t>
    </rPh>
    <rPh sb="8" eb="9">
      <t>フク</t>
    </rPh>
    <phoneticPr fontId="9"/>
  </si>
  <si>
    <t>その他（外構工事）</t>
    <rPh sb="4" eb="8">
      <t>ガイコウコウジ</t>
    </rPh>
    <phoneticPr fontId="9"/>
  </si>
  <si>
    <t>分離発注の場合　門扉・ﾌｪﾝｽ・境界石・遊戯施設他</t>
    <rPh sb="0" eb="2">
      <t>ブンリ</t>
    </rPh>
    <rPh sb="2" eb="4">
      <t>ハッチュウ</t>
    </rPh>
    <rPh sb="5" eb="7">
      <t>バアイ</t>
    </rPh>
    <rPh sb="8" eb="10">
      <t>モンピ</t>
    </rPh>
    <rPh sb="16" eb="18">
      <t>キョウカイ</t>
    </rPh>
    <rPh sb="18" eb="19">
      <t>イシ</t>
    </rPh>
    <rPh sb="20" eb="22">
      <t>ユウギ</t>
    </rPh>
    <rPh sb="22" eb="24">
      <t>シセツ</t>
    </rPh>
    <rPh sb="24" eb="25">
      <t>ホカ</t>
    </rPh>
    <phoneticPr fontId="9"/>
  </si>
  <si>
    <t>耐震外注</t>
    <phoneticPr fontId="9"/>
  </si>
  <si>
    <t>炭素繊維補強</t>
  </si>
  <si>
    <t>躯体増打</t>
  </si>
  <si>
    <t>鉄板補強</t>
  </si>
  <si>
    <t>３Ｑウォール</t>
    <phoneticPr fontId="9"/>
  </si>
  <si>
    <t>鉄骨ブレス</t>
  </si>
  <si>
    <t>その他（耐震）</t>
    <rPh sb="4" eb="6">
      <t>タイシン</t>
    </rPh>
    <phoneticPr fontId="9"/>
  </si>
  <si>
    <t>一式外注</t>
    <phoneticPr fontId="9"/>
  </si>
  <si>
    <t>外装外注（一式）</t>
    <rPh sb="0" eb="2">
      <t>ガイソウ</t>
    </rPh>
    <rPh sb="2" eb="4">
      <t>ガイチュウ</t>
    </rPh>
    <rPh sb="5" eb="7">
      <t>イッシキ</t>
    </rPh>
    <phoneticPr fontId="9"/>
  </si>
  <si>
    <t>外部一式</t>
    <rPh sb="0" eb="2">
      <t>ガイブ</t>
    </rPh>
    <rPh sb="2" eb="4">
      <t>イッシキ</t>
    </rPh>
    <phoneticPr fontId="9"/>
  </si>
  <si>
    <t>その他　一式外注</t>
    <rPh sb="2" eb="3">
      <t>タ</t>
    </rPh>
    <rPh sb="4" eb="6">
      <t>イッシキ</t>
    </rPh>
    <rPh sb="6" eb="8">
      <t>ガイチュウ</t>
    </rPh>
    <phoneticPr fontId="9"/>
  </si>
  <si>
    <t>発生材処分費（現場）</t>
    <rPh sb="7" eb="9">
      <t>ゲンバ</t>
    </rPh>
    <phoneticPr fontId="9"/>
  </si>
  <si>
    <t>事務用品費</t>
    <rPh sb="0" eb="2">
      <t>ジム</t>
    </rPh>
    <rPh sb="2" eb="4">
      <t>ヨウヒン</t>
    </rPh>
    <rPh sb="4" eb="5">
      <t>ヒ</t>
    </rPh>
    <phoneticPr fontId="9"/>
  </si>
  <si>
    <t>社内振替</t>
    <rPh sb="0" eb="1">
      <t>シャ</t>
    </rPh>
    <rPh sb="1" eb="2">
      <t>ナイ</t>
    </rPh>
    <rPh sb="2" eb="4">
      <t>フリカエ</t>
    </rPh>
    <phoneticPr fontId="9"/>
  </si>
  <si>
    <t>事業系廃棄物処理費</t>
    <rPh sb="0" eb="2">
      <t>ジギョウ</t>
    </rPh>
    <rPh sb="2" eb="3">
      <t>ケイ</t>
    </rPh>
    <rPh sb="3" eb="6">
      <t>ハイキブツ</t>
    </rPh>
    <rPh sb="6" eb="8">
      <t>ショリ</t>
    </rPh>
    <rPh sb="8" eb="9">
      <t>ヒ</t>
    </rPh>
    <phoneticPr fontId="9"/>
  </si>
  <si>
    <t>現場事務所ゴミ代</t>
    <rPh sb="0" eb="2">
      <t>ゲンバ</t>
    </rPh>
    <rPh sb="2" eb="4">
      <t>ジム</t>
    </rPh>
    <rPh sb="4" eb="5">
      <t>ショ</t>
    </rPh>
    <rPh sb="7" eb="8">
      <t>ダイ</t>
    </rPh>
    <phoneticPr fontId="9"/>
  </si>
  <si>
    <t>解体材処分費</t>
    <rPh sb="0" eb="2">
      <t>カイタイ</t>
    </rPh>
    <rPh sb="2" eb="3">
      <t>ザイ</t>
    </rPh>
    <rPh sb="3" eb="5">
      <t>ショブン</t>
    </rPh>
    <rPh sb="5" eb="6">
      <t>ヒ</t>
    </rPh>
    <phoneticPr fontId="9"/>
  </si>
  <si>
    <t>その他解体材処分費</t>
    <rPh sb="2" eb="3">
      <t>タ</t>
    </rPh>
    <rPh sb="3" eb="5">
      <t>カイタイ</t>
    </rPh>
    <rPh sb="5" eb="6">
      <t>ザイ</t>
    </rPh>
    <rPh sb="6" eb="8">
      <t>ショブン</t>
    </rPh>
    <rPh sb="8" eb="9">
      <t>ヒ</t>
    </rPh>
    <phoneticPr fontId="9"/>
  </si>
  <si>
    <t>アスベスト処分費</t>
    <rPh sb="5" eb="7">
      <t>ショブン</t>
    </rPh>
    <rPh sb="7" eb="8">
      <t>ヒ</t>
    </rPh>
    <phoneticPr fontId="9"/>
  </si>
  <si>
    <t>電気設備工事費</t>
  </si>
  <si>
    <t>その他（電気設備工事費）</t>
  </si>
  <si>
    <t>設備工事一式</t>
    <rPh sb="0" eb="2">
      <t>セツビ</t>
    </rPh>
    <rPh sb="2" eb="4">
      <t>コウジ</t>
    </rPh>
    <rPh sb="4" eb="6">
      <t>イッシキ</t>
    </rPh>
    <phoneticPr fontId="9"/>
  </si>
  <si>
    <t>給排水衛生設備工事費</t>
  </si>
  <si>
    <t>空気調和換気設備工事費</t>
  </si>
  <si>
    <t>消火設備工事費</t>
  </si>
  <si>
    <t>ガス工事</t>
    <rPh sb="2" eb="4">
      <t>コウジ</t>
    </rPh>
    <phoneticPr fontId="9"/>
  </si>
  <si>
    <t>その他（設備工事）</t>
    <rPh sb="2" eb="3">
      <t>タ</t>
    </rPh>
    <rPh sb="4" eb="6">
      <t>セツビ</t>
    </rPh>
    <rPh sb="6" eb="8">
      <t>コウジ</t>
    </rPh>
    <phoneticPr fontId="9"/>
  </si>
  <si>
    <t>ﾌﾟｰﾙ、噴水、冷凍、冷蔵、製氷機設備</t>
    <rPh sb="5" eb="7">
      <t>フンスイ</t>
    </rPh>
    <rPh sb="8" eb="10">
      <t>レイトウ</t>
    </rPh>
    <rPh sb="11" eb="13">
      <t>レイゾウ</t>
    </rPh>
    <rPh sb="14" eb="17">
      <t>セイヒョウキ</t>
    </rPh>
    <rPh sb="17" eb="19">
      <t>セツビ</t>
    </rPh>
    <phoneticPr fontId="9"/>
  </si>
  <si>
    <t>昇降機設備工事費</t>
  </si>
  <si>
    <t>機械駐車設備工事費</t>
  </si>
  <si>
    <t>自動車用エレベーター含む</t>
    <rPh sb="0" eb="4">
      <t>ジドウシャヨウ</t>
    </rPh>
    <rPh sb="10" eb="11">
      <t>フク</t>
    </rPh>
    <phoneticPr fontId="9"/>
  </si>
  <si>
    <t>その他　機械設備費</t>
    <rPh sb="4" eb="6">
      <t>キカイ</t>
    </rPh>
    <phoneticPr fontId="9"/>
  </si>
  <si>
    <t>仮設機材賃貸料</t>
    <phoneticPr fontId="9"/>
  </si>
  <si>
    <t>仮設経費</t>
  </si>
  <si>
    <t>ゲート・仮囲他賃貸料</t>
    <rPh sb="4" eb="5">
      <t>カリ</t>
    </rPh>
    <rPh sb="5" eb="6">
      <t>カコ</t>
    </rPh>
    <phoneticPr fontId="9"/>
  </si>
  <si>
    <t>ゲート、仮囲い損料</t>
    <rPh sb="4" eb="5">
      <t>カリ</t>
    </rPh>
    <rPh sb="5" eb="6">
      <t>カコ</t>
    </rPh>
    <rPh sb="7" eb="9">
      <t>ソンリョウ</t>
    </rPh>
    <phoneticPr fontId="9"/>
  </si>
  <si>
    <t>足場材他賃貸料</t>
  </si>
  <si>
    <t>安全、養生用ｼｰﾄ、ﾈｯﾄを除く全ての賃貸料</t>
    <rPh sb="0" eb="2">
      <t>アンゼン</t>
    </rPh>
    <rPh sb="3" eb="6">
      <t>ヨウジョウヨウ</t>
    </rPh>
    <rPh sb="14" eb="15">
      <t>ノゾ</t>
    </rPh>
    <rPh sb="16" eb="17">
      <t>スベ</t>
    </rPh>
    <rPh sb="19" eb="22">
      <t>チンタイリョウ</t>
    </rPh>
    <phoneticPr fontId="9"/>
  </si>
  <si>
    <t>安全設備賃貸料（ネット類）</t>
    <rPh sb="11" eb="12">
      <t>ルイ</t>
    </rPh>
    <phoneticPr fontId="9"/>
  </si>
  <si>
    <t>シート、ネット、親綱等</t>
    <rPh sb="8" eb="9">
      <t>オヤ</t>
    </rPh>
    <rPh sb="9" eb="10">
      <t>ツナ</t>
    </rPh>
    <rPh sb="10" eb="11">
      <t>トウ</t>
    </rPh>
    <phoneticPr fontId="9"/>
  </si>
  <si>
    <t>鉄骨仮設材（ﾘｰｽ他）</t>
    <rPh sb="0" eb="2">
      <t>テッコツ</t>
    </rPh>
    <rPh sb="2" eb="4">
      <t>カセツ</t>
    </rPh>
    <rPh sb="4" eb="5">
      <t>ザイ</t>
    </rPh>
    <rPh sb="9" eb="10">
      <t>ホカ</t>
    </rPh>
    <phoneticPr fontId="9"/>
  </si>
  <si>
    <t>トビック、スタンション、ネット、タラップ他</t>
    <rPh sb="20" eb="21">
      <t>ホカ</t>
    </rPh>
    <phoneticPr fontId="9"/>
  </si>
  <si>
    <t>工事事務所設備費</t>
  </si>
  <si>
    <t>ユニットハウス、AC,カーテン等、
便所、シンク、事務所内装工事共</t>
    <rPh sb="15" eb="16">
      <t>トウ</t>
    </rPh>
    <rPh sb="18" eb="20">
      <t>ベンジョ</t>
    </rPh>
    <rPh sb="25" eb="27">
      <t>ジム</t>
    </rPh>
    <rPh sb="27" eb="28">
      <t>ショ</t>
    </rPh>
    <rPh sb="28" eb="30">
      <t>ナイソウ</t>
    </rPh>
    <rPh sb="30" eb="32">
      <t>コウジ</t>
    </rPh>
    <rPh sb="32" eb="33">
      <t>トモ</t>
    </rPh>
    <phoneticPr fontId="9"/>
  </si>
  <si>
    <t>事務所什器備品費</t>
    <rPh sb="7" eb="8">
      <t>ヒ</t>
    </rPh>
    <phoneticPr fontId="9"/>
  </si>
  <si>
    <t>机・椅子・打合せﾃｰﾌﾞﾙ・冷蔵庫・冷暖房機器他</t>
    <rPh sb="0" eb="1">
      <t>ツクエ</t>
    </rPh>
    <rPh sb="2" eb="4">
      <t>イス</t>
    </rPh>
    <rPh sb="5" eb="7">
      <t>ウチアワ</t>
    </rPh>
    <rPh sb="14" eb="17">
      <t>レイゾウコ</t>
    </rPh>
    <rPh sb="18" eb="21">
      <t>レイダンボウ</t>
    </rPh>
    <rPh sb="21" eb="23">
      <t>キキ</t>
    </rPh>
    <rPh sb="23" eb="24">
      <t>ホカ</t>
    </rPh>
    <phoneticPr fontId="9"/>
  </si>
  <si>
    <t>仮設材料費</t>
    <phoneticPr fontId="9"/>
  </si>
  <si>
    <t>壁つなぎ、排水ホース</t>
    <rPh sb="0" eb="1">
      <t>カベ</t>
    </rPh>
    <rPh sb="5" eb="7">
      <t>ハイスイ</t>
    </rPh>
    <phoneticPr fontId="9"/>
  </si>
  <si>
    <t>安全看板、消耗材料費</t>
  </si>
  <si>
    <t>安全標識、垂幕、安全書類、腕章、消火設備等</t>
    <rPh sb="0" eb="2">
      <t>アンゼン</t>
    </rPh>
    <rPh sb="2" eb="4">
      <t>ヒョウシキ</t>
    </rPh>
    <rPh sb="5" eb="7">
      <t>タレマク</t>
    </rPh>
    <rPh sb="8" eb="10">
      <t>アンゼン</t>
    </rPh>
    <rPh sb="10" eb="12">
      <t>ショルイ</t>
    </rPh>
    <rPh sb="13" eb="15">
      <t>ワンショウ</t>
    </rPh>
    <rPh sb="16" eb="18">
      <t>ショウカ</t>
    </rPh>
    <rPh sb="18" eb="20">
      <t>セツビ</t>
    </rPh>
    <rPh sb="20" eb="21">
      <t>トウ</t>
    </rPh>
    <phoneticPr fontId="9"/>
  </si>
  <si>
    <t>養生材料費</t>
  </si>
  <si>
    <t>現場消耗品費</t>
  </si>
  <si>
    <t>その他（現場消耗品費）</t>
  </si>
  <si>
    <t>機械器具費</t>
    <rPh sb="2" eb="4">
      <t>キグ</t>
    </rPh>
    <rPh sb="4" eb="5">
      <t>ヒ</t>
    </rPh>
    <phoneticPr fontId="9"/>
  </si>
  <si>
    <t>機械器具費</t>
  </si>
  <si>
    <t>雑機械リース（運搬費含む）</t>
    <rPh sb="0" eb="1">
      <t>ザツ</t>
    </rPh>
    <rPh sb="1" eb="3">
      <t>キカイ</t>
    </rPh>
    <rPh sb="7" eb="9">
      <t>ウンパン</t>
    </rPh>
    <rPh sb="9" eb="10">
      <t>ヒ</t>
    </rPh>
    <rPh sb="10" eb="11">
      <t>フク</t>
    </rPh>
    <phoneticPr fontId="9"/>
  </si>
  <si>
    <t>定置式ｸﾚｰﾝ、ﾘﾌﾄ費</t>
    <rPh sb="11" eb="12">
      <t>ヒ</t>
    </rPh>
    <phoneticPr fontId="9"/>
  </si>
  <si>
    <t>定置式ｸﾚｰﾝ、工事用ｴﾚﾍﾞｰﾀｰ(指導員、保守点検費)</t>
    <rPh sb="0" eb="2">
      <t>テイチ</t>
    </rPh>
    <rPh sb="2" eb="3">
      <t>シキ</t>
    </rPh>
    <rPh sb="8" eb="11">
      <t>コウジヨウ</t>
    </rPh>
    <rPh sb="19" eb="22">
      <t>シドウイン</t>
    </rPh>
    <rPh sb="23" eb="25">
      <t>ホシュ</t>
    </rPh>
    <rPh sb="25" eb="27">
      <t>テンケン</t>
    </rPh>
    <rPh sb="27" eb="28">
      <t>ヒ</t>
    </rPh>
    <phoneticPr fontId="9"/>
  </si>
  <si>
    <t>移動式クレーン費</t>
    <rPh sb="0" eb="2">
      <t>イドウ</t>
    </rPh>
    <rPh sb="2" eb="3">
      <t>シキ</t>
    </rPh>
    <rPh sb="7" eb="8">
      <t>ヒ</t>
    </rPh>
    <phoneticPr fontId="9"/>
  </si>
  <si>
    <t>ラフタークレーン、トラッククレーン等</t>
    <rPh sb="17" eb="18">
      <t>トウ</t>
    </rPh>
    <phoneticPr fontId="9"/>
  </si>
  <si>
    <t>高所作業車費</t>
    <rPh sb="0" eb="2">
      <t>コウショ</t>
    </rPh>
    <rPh sb="2" eb="5">
      <t>サギョウシャ</t>
    </rPh>
    <rPh sb="5" eb="6">
      <t>ヒ</t>
    </rPh>
    <phoneticPr fontId="9"/>
  </si>
  <si>
    <t>高所作業車等（ｵﾍﾟﾚｰﾀｰ共）</t>
    <rPh sb="0" eb="2">
      <t>コウショ</t>
    </rPh>
    <rPh sb="2" eb="5">
      <t>サギョウシャ</t>
    </rPh>
    <rPh sb="5" eb="6">
      <t>トウ</t>
    </rPh>
    <rPh sb="14" eb="15">
      <t>トモ</t>
    </rPh>
    <phoneticPr fontId="9"/>
  </si>
  <si>
    <t>その他（機械器具費）</t>
  </si>
  <si>
    <t>燃料費</t>
  </si>
  <si>
    <t>燃料費</t>
    <rPh sb="0" eb="2">
      <t>ネンリョウ</t>
    </rPh>
    <rPh sb="2" eb="3">
      <t>ヒ</t>
    </rPh>
    <phoneticPr fontId="9"/>
  </si>
  <si>
    <t>機械器具に関する燃料費(ｶﾞｿﾘﾝ、灯油、軽油)</t>
    <rPh sb="0" eb="2">
      <t>キカイ</t>
    </rPh>
    <rPh sb="2" eb="4">
      <t>キグ</t>
    </rPh>
    <rPh sb="5" eb="6">
      <t>カン</t>
    </rPh>
    <rPh sb="8" eb="11">
      <t>ネンリョウヒ</t>
    </rPh>
    <rPh sb="18" eb="20">
      <t>トウユ</t>
    </rPh>
    <rPh sb="21" eb="23">
      <t>ケイユ</t>
    </rPh>
    <phoneticPr fontId="9"/>
  </si>
  <si>
    <t>運搬費</t>
    <phoneticPr fontId="9"/>
  </si>
  <si>
    <t>※【61000】運搬費へ</t>
    <rPh sb="8" eb="10">
      <t>ウンパン</t>
    </rPh>
    <rPh sb="10" eb="11">
      <t>ヒ</t>
    </rPh>
    <phoneticPr fontId="9"/>
  </si>
  <si>
    <t>その他（運搬費）</t>
  </si>
  <si>
    <t>運搬費</t>
  </si>
  <si>
    <t>電気使用料</t>
  </si>
  <si>
    <t>用水光熱</t>
  </si>
  <si>
    <t>本設使用料含む、保守点検費共</t>
    <rPh sb="0" eb="1">
      <t>ホン</t>
    </rPh>
    <rPh sb="1" eb="2">
      <t>セツ</t>
    </rPh>
    <rPh sb="2" eb="5">
      <t>シヨウリョウ</t>
    </rPh>
    <rPh sb="5" eb="6">
      <t>フク</t>
    </rPh>
    <rPh sb="8" eb="10">
      <t>ホシュ</t>
    </rPh>
    <rPh sb="10" eb="12">
      <t>テンケン</t>
    </rPh>
    <rPh sb="12" eb="13">
      <t>ヒ</t>
    </rPh>
    <rPh sb="13" eb="14">
      <t>トモ</t>
    </rPh>
    <phoneticPr fontId="9"/>
  </si>
  <si>
    <t>給排水使用料</t>
  </si>
  <si>
    <t>本設使用料含む、汲取り料</t>
    <rPh sb="0" eb="1">
      <t>ホン</t>
    </rPh>
    <rPh sb="1" eb="2">
      <t>セツ</t>
    </rPh>
    <rPh sb="2" eb="5">
      <t>シヨウリョウ</t>
    </rPh>
    <rPh sb="5" eb="6">
      <t>フク</t>
    </rPh>
    <rPh sb="8" eb="10">
      <t>クミト</t>
    </rPh>
    <rPh sb="11" eb="12">
      <t>リョウ</t>
    </rPh>
    <phoneticPr fontId="9"/>
  </si>
  <si>
    <t>光熱費（灯油他）</t>
    <phoneticPr fontId="9"/>
  </si>
  <si>
    <t>事務所光熱費</t>
    <rPh sb="0" eb="2">
      <t>ジム</t>
    </rPh>
    <rPh sb="2" eb="3">
      <t>ショ</t>
    </rPh>
    <phoneticPr fontId="9"/>
  </si>
  <si>
    <t>事務所、電気・水道・ガス他</t>
    <rPh sb="0" eb="2">
      <t>ジム</t>
    </rPh>
    <rPh sb="2" eb="3">
      <t>ショ</t>
    </rPh>
    <rPh sb="4" eb="6">
      <t>デンキ</t>
    </rPh>
    <rPh sb="7" eb="9">
      <t>スイドウ</t>
    </rPh>
    <rPh sb="12" eb="13">
      <t>ホカ</t>
    </rPh>
    <phoneticPr fontId="9"/>
  </si>
  <si>
    <t>その他光熱費</t>
  </si>
  <si>
    <t>補償費</t>
  </si>
  <si>
    <t>示談金・補償料</t>
    <rPh sb="0" eb="3">
      <t>ジダンキン</t>
    </rPh>
    <rPh sb="4" eb="6">
      <t>ホショウ</t>
    </rPh>
    <rPh sb="6" eb="7">
      <t>リョウ</t>
    </rPh>
    <phoneticPr fontId="9"/>
  </si>
  <si>
    <t>福利厚生費</t>
  </si>
  <si>
    <t>人材派遣（事務）</t>
    <rPh sb="5" eb="7">
      <t>ジム</t>
    </rPh>
    <phoneticPr fontId="9"/>
  </si>
  <si>
    <t>●人材派遣</t>
    <rPh sb="1" eb="3">
      <t>ジンザイ</t>
    </rPh>
    <rPh sb="3" eb="5">
      <t>ハケン</t>
    </rPh>
    <phoneticPr fontId="9"/>
  </si>
  <si>
    <t>人材派遣（現場要員）</t>
    <rPh sb="5" eb="7">
      <t>ゲンバ</t>
    </rPh>
    <rPh sb="7" eb="9">
      <t>ヨウイン</t>
    </rPh>
    <phoneticPr fontId="9"/>
  </si>
  <si>
    <t>監督補助・配筋写真撮影他</t>
    <phoneticPr fontId="9"/>
  </si>
  <si>
    <t>契約社員</t>
  </si>
  <si>
    <t>●契約社員</t>
    <rPh sb="1" eb="3">
      <t>ケイヤク</t>
    </rPh>
    <rPh sb="3" eb="5">
      <t>シャイン</t>
    </rPh>
    <phoneticPr fontId="9"/>
  </si>
  <si>
    <t>出向</t>
  </si>
  <si>
    <t>●出向契約</t>
    <rPh sb="1" eb="3">
      <t>シュッコウ</t>
    </rPh>
    <rPh sb="3" eb="5">
      <t>ケイヤク</t>
    </rPh>
    <phoneticPr fontId="9"/>
  </si>
  <si>
    <t>部門費</t>
    <rPh sb="0" eb="2">
      <t>ブモン</t>
    </rPh>
    <rPh sb="2" eb="3">
      <t>ヒ</t>
    </rPh>
    <phoneticPr fontId="9"/>
  </si>
  <si>
    <t>その他（データ保管料）</t>
    <phoneticPr fontId="9"/>
  </si>
  <si>
    <t>通信費</t>
    <rPh sb="0" eb="2">
      <t>ツウシン</t>
    </rPh>
    <rPh sb="2" eb="3">
      <t>ヒ</t>
    </rPh>
    <phoneticPr fontId="9"/>
  </si>
  <si>
    <t>電子契約ﾃﾞｰﾀ保管料</t>
    <rPh sb="0" eb="2">
      <t>デンシ</t>
    </rPh>
    <rPh sb="2" eb="4">
      <t>ケイヤク</t>
    </rPh>
    <rPh sb="8" eb="10">
      <t>ホカン</t>
    </rPh>
    <rPh sb="10" eb="11">
      <t>リョウ</t>
    </rPh>
    <phoneticPr fontId="9"/>
  </si>
  <si>
    <t>通信費</t>
    <phoneticPr fontId="9"/>
  </si>
  <si>
    <t>固定・携帯電話代・iPad通信ｶｰﾄﾞ代</t>
    <rPh sb="0" eb="2">
      <t>コテイ</t>
    </rPh>
    <rPh sb="3" eb="5">
      <t>ケイタイ</t>
    </rPh>
    <rPh sb="5" eb="7">
      <t>デンワ</t>
    </rPh>
    <rPh sb="7" eb="8">
      <t>ダイ</t>
    </rPh>
    <rPh sb="13" eb="15">
      <t>ツウシン</t>
    </rPh>
    <rPh sb="19" eb="20">
      <t>ダイ</t>
    </rPh>
    <phoneticPr fontId="9"/>
  </si>
  <si>
    <t>郵送・宅配</t>
  </si>
  <si>
    <t>通信費</t>
    <rPh sb="0" eb="3">
      <t>ツウシンヒ</t>
    </rPh>
    <phoneticPr fontId="9"/>
  </si>
  <si>
    <t>宅急便・切手代</t>
    <rPh sb="0" eb="3">
      <t>タッキュウビン</t>
    </rPh>
    <rPh sb="4" eb="6">
      <t>キッテ</t>
    </rPh>
    <rPh sb="6" eb="7">
      <t>ダイ</t>
    </rPh>
    <phoneticPr fontId="9"/>
  </si>
  <si>
    <t>通勤交通費</t>
  </si>
  <si>
    <t>旅費交通費</t>
    <rPh sb="0" eb="2">
      <t>リョヒ</t>
    </rPh>
    <rPh sb="2" eb="5">
      <t>コウツウヒ</t>
    </rPh>
    <phoneticPr fontId="9"/>
  </si>
  <si>
    <t>交通費・出張時日当・宿泊費等</t>
    <rPh sb="0" eb="3">
      <t>コウツウヒ</t>
    </rPh>
    <rPh sb="4" eb="6">
      <t>シュッチョウ</t>
    </rPh>
    <rPh sb="6" eb="7">
      <t>ジ</t>
    </rPh>
    <rPh sb="7" eb="9">
      <t>ニットウ</t>
    </rPh>
    <rPh sb="10" eb="13">
      <t>シュクハクヒ</t>
    </rPh>
    <rPh sb="13" eb="14">
      <t>トウ</t>
    </rPh>
    <phoneticPr fontId="9"/>
  </si>
  <si>
    <t>システム振替費</t>
    <rPh sb="4" eb="6">
      <t>フリカエ</t>
    </rPh>
    <rPh sb="6" eb="7">
      <t>ヒ</t>
    </rPh>
    <phoneticPr fontId="9"/>
  </si>
  <si>
    <t>ｼｽﾃﾑ振替 ﾃﾞｼﾞｶﾒ・PC</t>
    <rPh sb="4" eb="6">
      <t>フリカエ</t>
    </rPh>
    <phoneticPr fontId="9"/>
  </si>
  <si>
    <t>事務文具費</t>
    <phoneticPr fontId="9"/>
  </si>
  <si>
    <t>事務用品・名刺・PCﾃﾞｰﾀ復旧・修理</t>
    <rPh sb="0" eb="2">
      <t>ジム</t>
    </rPh>
    <rPh sb="2" eb="4">
      <t>ヨウヒン</t>
    </rPh>
    <rPh sb="5" eb="7">
      <t>メイシ</t>
    </rPh>
    <rPh sb="14" eb="16">
      <t>フッキュウ</t>
    </rPh>
    <rPh sb="17" eb="19">
      <t>シュウリ</t>
    </rPh>
    <phoneticPr fontId="9"/>
  </si>
  <si>
    <t>複合機類レンタル代</t>
    <rPh sb="0" eb="3">
      <t>フクゴウキ</t>
    </rPh>
    <rPh sb="3" eb="4">
      <t>ルイ</t>
    </rPh>
    <rPh sb="8" eb="9">
      <t>ダイ</t>
    </rPh>
    <phoneticPr fontId="9"/>
  </si>
  <si>
    <t>コピー機、プロッター、シュレッター類</t>
    <rPh sb="3" eb="4">
      <t>キ</t>
    </rPh>
    <rPh sb="17" eb="18">
      <t>ルイ</t>
    </rPh>
    <phoneticPr fontId="9"/>
  </si>
  <si>
    <t>図書費（参考図書）</t>
    <rPh sb="4" eb="6">
      <t>サンコウ</t>
    </rPh>
    <rPh sb="6" eb="8">
      <t>トショ</t>
    </rPh>
    <phoneticPr fontId="9"/>
  </si>
  <si>
    <t>図書費</t>
    <rPh sb="0" eb="3">
      <t>トショヒ</t>
    </rPh>
    <phoneticPr fontId="9"/>
  </si>
  <si>
    <t>参考図書・DVD</t>
    <rPh sb="0" eb="2">
      <t>サンコウ</t>
    </rPh>
    <rPh sb="2" eb="4">
      <t>トショ</t>
    </rPh>
    <phoneticPr fontId="9"/>
  </si>
  <si>
    <t>図面製本費</t>
    <rPh sb="0" eb="2">
      <t>ズメン</t>
    </rPh>
    <rPh sb="2" eb="4">
      <t>セイホン</t>
    </rPh>
    <rPh sb="4" eb="5">
      <t>ヒ</t>
    </rPh>
    <phoneticPr fontId="9"/>
  </si>
  <si>
    <t>図面製本代</t>
    <rPh sb="0" eb="2">
      <t>ズメン</t>
    </rPh>
    <rPh sb="2" eb="4">
      <t>セイホン</t>
    </rPh>
    <rPh sb="4" eb="5">
      <t>ダイ</t>
    </rPh>
    <phoneticPr fontId="9"/>
  </si>
  <si>
    <t>竣工写真</t>
    <rPh sb="0" eb="2">
      <t>シュンコウ</t>
    </rPh>
    <rPh sb="2" eb="4">
      <t>シャシン</t>
    </rPh>
    <phoneticPr fontId="9"/>
  </si>
  <si>
    <t>工事写真費</t>
  </si>
  <si>
    <t>その他（事務用品)</t>
  </si>
  <si>
    <t>租税公課</t>
  </si>
  <si>
    <t>租税公課</t>
    <rPh sb="0" eb="2">
      <t>ソゼイ</t>
    </rPh>
    <rPh sb="2" eb="4">
      <t>コウカ</t>
    </rPh>
    <phoneticPr fontId="9"/>
  </si>
  <si>
    <t>収入印紙代</t>
    <rPh sb="0" eb="2">
      <t>シュウニュウ</t>
    </rPh>
    <rPh sb="2" eb="4">
      <t>インシ</t>
    </rPh>
    <rPh sb="4" eb="5">
      <t>ダイ</t>
    </rPh>
    <phoneticPr fontId="9"/>
  </si>
  <si>
    <t>道路使用料</t>
  </si>
  <si>
    <t>道路使用料</t>
    <rPh sb="0" eb="2">
      <t>ドウロ</t>
    </rPh>
    <rPh sb="2" eb="4">
      <t>シヨウ</t>
    </rPh>
    <rPh sb="4" eb="5">
      <t>リョウ</t>
    </rPh>
    <phoneticPr fontId="9"/>
  </si>
  <si>
    <t>その他（租税公課）</t>
  </si>
  <si>
    <t>各種証紙代</t>
    <rPh sb="0" eb="2">
      <t>カクシュ</t>
    </rPh>
    <rPh sb="2" eb="4">
      <t>ショウシ</t>
    </rPh>
    <rPh sb="4" eb="5">
      <t>ダイ</t>
    </rPh>
    <phoneticPr fontId="9"/>
  </si>
  <si>
    <t>設計料</t>
  </si>
  <si>
    <t>技術料</t>
    <rPh sb="0" eb="2">
      <t>ギジュツ</t>
    </rPh>
    <rPh sb="2" eb="3">
      <t>リョウ</t>
    </rPh>
    <phoneticPr fontId="9"/>
  </si>
  <si>
    <t>設計料</t>
    <rPh sb="0" eb="2">
      <t>セッケイ</t>
    </rPh>
    <rPh sb="2" eb="3">
      <t>リョウ</t>
    </rPh>
    <phoneticPr fontId="9"/>
  </si>
  <si>
    <t>施工図費</t>
  </si>
  <si>
    <t>施工図費</t>
    <rPh sb="0" eb="2">
      <t>セコウ</t>
    </rPh>
    <rPh sb="2" eb="3">
      <t>ズ</t>
    </rPh>
    <rPh sb="3" eb="4">
      <t>ヒ</t>
    </rPh>
    <phoneticPr fontId="9"/>
  </si>
  <si>
    <t>施工図外注費（常駐）</t>
    <rPh sb="3" eb="6">
      <t>ガイチュウヒ</t>
    </rPh>
    <rPh sb="7" eb="9">
      <t>ジョウチュウ</t>
    </rPh>
    <phoneticPr fontId="9"/>
  </si>
  <si>
    <t>積算料</t>
  </si>
  <si>
    <t>積算料</t>
    <rPh sb="0" eb="2">
      <t>セキサン</t>
    </rPh>
    <rPh sb="2" eb="3">
      <t>リョウ</t>
    </rPh>
    <phoneticPr fontId="9"/>
  </si>
  <si>
    <t>その他技術料</t>
  </si>
  <si>
    <t>紹介手数料他</t>
    <rPh sb="0" eb="2">
      <t>ショウカイ</t>
    </rPh>
    <rPh sb="2" eb="5">
      <t>テスウリョウ</t>
    </rPh>
    <rPh sb="5" eb="6">
      <t>ホカ</t>
    </rPh>
    <phoneticPr fontId="9"/>
  </si>
  <si>
    <t>各種保険料</t>
  </si>
  <si>
    <t>保険料</t>
    <rPh sb="0" eb="2">
      <t>ホケン</t>
    </rPh>
    <rPh sb="2" eb="3">
      <t>リョウ</t>
    </rPh>
    <phoneticPr fontId="9"/>
  </si>
  <si>
    <t>請負賠償・工事保険・事務所保険料等</t>
    <rPh sb="0" eb="2">
      <t>ウケオイ</t>
    </rPh>
    <rPh sb="2" eb="4">
      <t>バイショウ</t>
    </rPh>
    <rPh sb="5" eb="7">
      <t>コウジ</t>
    </rPh>
    <rPh sb="7" eb="9">
      <t>ホケン</t>
    </rPh>
    <rPh sb="10" eb="12">
      <t>ジム</t>
    </rPh>
    <rPh sb="12" eb="13">
      <t>ショ</t>
    </rPh>
    <rPh sb="13" eb="15">
      <t>ホケン</t>
    </rPh>
    <rPh sb="15" eb="16">
      <t>リョウ</t>
    </rPh>
    <rPh sb="16" eb="17">
      <t>トウ</t>
    </rPh>
    <phoneticPr fontId="9"/>
  </si>
  <si>
    <t>労災保険</t>
  </si>
  <si>
    <t>労災保険料</t>
    <rPh sb="0" eb="2">
      <t>ロウサイ</t>
    </rPh>
    <rPh sb="2" eb="4">
      <t>ホケン</t>
    </rPh>
    <rPh sb="4" eb="5">
      <t>リョウ</t>
    </rPh>
    <phoneticPr fontId="9"/>
  </si>
  <si>
    <t>借地､借家料</t>
  </si>
  <si>
    <t>●地代家賃</t>
    <rPh sb="1" eb="3">
      <t>ジダイ</t>
    </rPh>
    <rPh sb="3" eb="5">
      <t>ヤチン</t>
    </rPh>
    <phoneticPr fontId="9"/>
  </si>
  <si>
    <t>事務所・宿舎・詰所・駐車場賃料・退去時原状復旧費(ｸﾘｰﾆﾝｸﾞ含む）退去時違約金</t>
    <rPh sb="0" eb="2">
      <t>ジム</t>
    </rPh>
    <rPh sb="2" eb="3">
      <t>ショ</t>
    </rPh>
    <rPh sb="4" eb="6">
      <t>シュクシャ</t>
    </rPh>
    <rPh sb="7" eb="9">
      <t>ツメショ</t>
    </rPh>
    <rPh sb="10" eb="13">
      <t>チュウシャジョウ</t>
    </rPh>
    <rPh sb="13" eb="15">
      <t>チンリョウ</t>
    </rPh>
    <rPh sb="16" eb="18">
      <t>タイキョ</t>
    </rPh>
    <rPh sb="18" eb="19">
      <t>ジ</t>
    </rPh>
    <rPh sb="19" eb="21">
      <t>ゲンジョウ</t>
    </rPh>
    <rPh sb="21" eb="23">
      <t>フッキュウ</t>
    </rPh>
    <rPh sb="23" eb="24">
      <t>ヒ</t>
    </rPh>
    <rPh sb="32" eb="33">
      <t>フク</t>
    </rPh>
    <rPh sb="35" eb="37">
      <t>タイキョ</t>
    </rPh>
    <rPh sb="37" eb="38">
      <t>ジ</t>
    </rPh>
    <rPh sb="38" eb="41">
      <t>イヤクキン</t>
    </rPh>
    <phoneticPr fontId="9"/>
  </si>
  <si>
    <t>その他（地代家賃）</t>
  </si>
  <si>
    <t>※基本的には72701を使用</t>
    <rPh sb="1" eb="3">
      <t>キホン</t>
    </rPh>
    <rPh sb="3" eb="4">
      <t>テキ</t>
    </rPh>
    <rPh sb="12" eb="14">
      <t>シヨウ</t>
    </rPh>
    <phoneticPr fontId="9"/>
  </si>
  <si>
    <t>共益費</t>
  </si>
  <si>
    <t>共益費</t>
    <rPh sb="0" eb="2">
      <t>キョウエキ</t>
    </rPh>
    <rPh sb="2" eb="3">
      <t>ヒ</t>
    </rPh>
    <phoneticPr fontId="9"/>
  </si>
  <si>
    <t>事務所・宿舎の共益費・管理費・環境維持費</t>
    <rPh sb="0" eb="2">
      <t>ジム</t>
    </rPh>
    <rPh sb="2" eb="3">
      <t>ショ</t>
    </rPh>
    <rPh sb="4" eb="6">
      <t>シュクシャ</t>
    </rPh>
    <rPh sb="7" eb="9">
      <t>キョウエキ</t>
    </rPh>
    <rPh sb="9" eb="10">
      <t>ヒ</t>
    </rPh>
    <rPh sb="11" eb="13">
      <t>カンリ</t>
    </rPh>
    <rPh sb="13" eb="14">
      <t>ヒ</t>
    </rPh>
    <rPh sb="15" eb="17">
      <t>カンキョウ</t>
    </rPh>
    <rPh sb="17" eb="19">
      <t>イジ</t>
    </rPh>
    <rPh sb="19" eb="20">
      <t>ヒ</t>
    </rPh>
    <phoneticPr fontId="9"/>
  </si>
  <si>
    <t>仲介手数料</t>
  </si>
  <si>
    <t>仲介手数料・礼金</t>
    <rPh sb="0" eb="2">
      <t>チュウカイ</t>
    </rPh>
    <rPh sb="2" eb="5">
      <t>テスウリョウ</t>
    </rPh>
    <rPh sb="6" eb="8">
      <t>レイキン</t>
    </rPh>
    <phoneticPr fontId="9"/>
  </si>
  <si>
    <t>道路占用料</t>
  </si>
  <si>
    <t>●道路占用料</t>
    <rPh sb="1" eb="3">
      <t>ドウロ</t>
    </rPh>
    <rPh sb="3" eb="5">
      <t>センヨウ</t>
    </rPh>
    <rPh sb="5" eb="6">
      <t>リョウ</t>
    </rPh>
    <phoneticPr fontId="9"/>
  </si>
  <si>
    <t>道路占用料</t>
    <rPh sb="0" eb="2">
      <t>ドウロ</t>
    </rPh>
    <rPh sb="2" eb="4">
      <t>センヨウ</t>
    </rPh>
    <rPh sb="4" eb="5">
      <t>リョウ</t>
    </rPh>
    <phoneticPr fontId="9"/>
  </si>
  <si>
    <t>会議費</t>
  </si>
  <si>
    <t>会議費</t>
    <rPh sb="0" eb="2">
      <t>カイギ</t>
    </rPh>
    <rPh sb="2" eb="3">
      <t>ヒ</t>
    </rPh>
    <phoneticPr fontId="9"/>
  </si>
  <si>
    <t>上限2万円（税込）で一人あたり3千円（税抜）の社外を含めた打合せ時飲食代《会議をするために必要な経費》</t>
    <rPh sb="0" eb="2">
      <t>ジョウゲン</t>
    </rPh>
    <rPh sb="3" eb="4">
      <t>マン</t>
    </rPh>
    <rPh sb="4" eb="5">
      <t>エン</t>
    </rPh>
    <rPh sb="6" eb="8">
      <t>ゼイコ</t>
    </rPh>
    <rPh sb="10" eb="12">
      <t>ヒトリ</t>
    </rPh>
    <rPh sb="16" eb="17">
      <t>セン</t>
    </rPh>
    <rPh sb="17" eb="18">
      <t>エン</t>
    </rPh>
    <rPh sb="19" eb="20">
      <t>ゼイ</t>
    </rPh>
    <rPh sb="20" eb="21">
      <t>ヌ</t>
    </rPh>
    <rPh sb="23" eb="25">
      <t>シャガイ</t>
    </rPh>
    <rPh sb="26" eb="27">
      <t>フク</t>
    </rPh>
    <rPh sb="29" eb="31">
      <t>ウチアワ</t>
    </rPh>
    <rPh sb="32" eb="33">
      <t>ジ</t>
    </rPh>
    <rPh sb="33" eb="35">
      <t>インショク</t>
    </rPh>
    <rPh sb="35" eb="36">
      <t>ダイ</t>
    </rPh>
    <phoneticPr fontId="9"/>
  </si>
  <si>
    <t>交際費</t>
  </si>
  <si>
    <t>交際費</t>
    <rPh sb="0" eb="3">
      <t>コウサイヒ</t>
    </rPh>
    <phoneticPr fontId="9"/>
  </si>
  <si>
    <t>会議費の金額条件外で、得意先、仕入先その他事業に関係のある者等に対する接待、供応、慰安、贈答その他これらに類する行為のために支出する費用。ﾋﾞｰﾙ券、接待時交通費、宅急便代等も交際費扱い。祭礼寄付金・奉納金・手土産代</t>
    <rPh sb="0" eb="2">
      <t>カイギ</t>
    </rPh>
    <rPh sb="2" eb="3">
      <t>ヒ</t>
    </rPh>
    <rPh sb="4" eb="6">
      <t>キンガク</t>
    </rPh>
    <rPh sb="6" eb="8">
      <t>ジョウケン</t>
    </rPh>
    <rPh sb="8" eb="9">
      <t>ガイ</t>
    </rPh>
    <rPh sb="73" eb="74">
      <t>ケン</t>
    </rPh>
    <rPh sb="75" eb="77">
      <t>セッタイ</t>
    </rPh>
    <rPh sb="77" eb="78">
      <t>ジ</t>
    </rPh>
    <rPh sb="78" eb="81">
      <t>コウツウヒ</t>
    </rPh>
    <rPh sb="82" eb="85">
      <t>タッキュウビン</t>
    </rPh>
    <rPh sb="85" eb="86">
      <t>ダイ</t>
    </rPh>
    <rPh sb="86" eb="87">
      <t>トウ</t>
    </rPh>
    <rPh sb="88" eb="90">
      <t>コウサイ</t>
    </rPh>
    <rPh sb="90" eb="91">
      <t>ヒ</t>
    </rPh>
    <rPh sb="91" eb="92">
      <t>アツカ</t>
    </rPh>
    <rPh sb="104" eb="107">
      <t>テミヤゲ</t>
    </rPh>
    <rPh sb="107" eb="108">
      <t>ダイ</t>
    </rPh>
    <phoneticPr fontId="9"/>
  </si>
  <si>
    <t>式典費</t>
  </si>
  <si>
    <t>雑費</t>
    <rPh sb="0" eb="2">
      <t>ザッピ</t>
    </rPh>
    <phoneticPr fontId="9"/>
  </si>
  <si>
    <t>地鎮祭・直会・起工式</t>
    <rPh sb="0" eb="3">
      <t>ジチンサイ</t>
    </rPh>
    <rPh sb="4" eb="5">
      <t>チョク</t>
    </rPh>
    <rPh sb="5" eb="6">
      <t>カイ</t>
    </rPh>
    <rPh sb="7" eb="8">
      <t>オ</t>
    </rPh>
    <rPh sb="8" eb="9">
      <t>コウ</t>
    </rPh>
    <rPh sb="9" eb="10">
      <t>シキ</t>
    </rPh>
    <phoneticPr fontId="9"/>
  </si>
  <si>
    <t>広告料</t>
  </si>
  <si>
    <t>新聞掲載等広告料</t>
    <rPh sb="0" eb="2">
      <t>シンブン</t>
    </rPh>
    <rPh sb="2" eb="4">
      <t>ケイサイ</t>
    </rPh>
    <rPh sb="4" eb="5">
      <t>トウ</t>
    </rPh>
    <rPh sb="5" eb="7">
      <t>コウコク</t>
    </rPh>
    <rPh sb="7" eb="8">
      <t>リョウ</t>
    </rPh>
    <phoneticPr fontId="9"/>
  </si>
  <si>
    <t>寄付金</t>
  </si>
  <si>
    <t>寄付金</t>
    <rPh sb="0" eb="3">
      <t>キフキン</t>
    </rPh>
    <phoneticPr fontId="9"/>
  </si>
  <si>
    <t>政治団体等への寄付金</t>
    <rPh sb="0" eb="2">
      <t>セイジ</t>
    </rPh>
    <rPh sb="2" eb="4">
      <t>ダンタイ</t>
    </rPh>
    <rPh sb="4" eb="5">
      <t>トウ</t>
    </rPh>
    <rPh sb="7" eb="10">
      <t>キフキン</t>
    </rPh>
    <phoneticPr fontId="9"/>
  </si>
  <si>
    <t>その他費用</t>
  </si>
  <si>
    <t>初穂料・奉献酒代・御護摩料・祈祷料等　　　　　　　　　　　　　　　　　　　　　</t>
    <rPh sb="0" eb="2">
      <t>ハツホ</t>
    </rPh>
    <rPh sb="2" eb="3">
      <t>リョウ</t>
    </rPh>
    <rPh sb="4" eb="6">
      <t>ホウケン</t>
    </rPh>
    <rPh sb="6" eb="7">
      <t>サケ</t>
    </rPh>
    <rPh sb="7" eb="8">
      <t>ダイ</t>
    </rPh>
    <rPh sb="9" eb="10">
      <t>ゴ</t>
    </rPh>
    <rPh sb="10" eb="11">
      <t>ゴ</t>
    </rPh>
    <rPh sb="11" eb="12">
      <t>マ</t>
    </rPh>
    <rPh sb="12" eb="13">
      <t>リョウ</t>
    </rPh>
    <rPh sb="14" eb="16">
      <t>キトウ</t>
    </rPh>
    <rPh sb="16" eb="17">
      <t>リョウ</t>
    </rPh>
    <rPh sb="17" eb="18">
      <t>トウ</t>
    </rPh>
    <phoneticPr fontId="9"/>
  </si>
  <si>
    <t>タオル内部振替</t>
    <phoneticPr fontId="9"/>
  </si>
  <si>
    <t>事務所・宿舎契約時費用</t>
    <rPh sb="0" eb="2">
      <t>ジム</t>
    </rPh>
    <rPh sb="2" eb="3">
      <t>ショ</t>
    </rPh>
    <rPh sb="4" eb="6">
      <t>シュクシャ</t>
    </rPh>
    <rPh sb="6" eb="8">
      <t>ケイヤク</t>
    </rPh>
    <rPh sb="8" eb="9">
      <t>ジ</t>
    </rPh>
    <rPh sb="9" eb="11">
      <t>ヒヨウ</t>
    </rPh>
    <phoneticPr fontId="9"/>
  </si>
  <si>
    <t>入居者ｻﾎﾟｰﾄｼｽﾃﾑ・鍵交換代・抗菌施工費</t>
    <rPh sb="0" eb="3">
      <t>ニュウキョシャ</t>
    </rPh>
    <rPh sb="13" eb="14">
      <t>カギ</t>
    </rPh>
    <rPh sb="14" eb="16">
      <t>コウカン</t>
    </rPh>
    <rPh sb="16" eb="17">
      <t>ダイ</t>
    </rPh>
    <rPh sb="18" eb="20">
      <t>コウキン</t>
    </rPh>
    <rPh sb="20" eb="22">
      <t>セコウ</t>
    </rPh>
    <rPh sb="22" eb="23">
      <t>ヒ</t>
    </rPh>
    <phoneticPr fontId="9"/>
  </si>
  <si>
    <t>保管料</t>
    <phoneticPr fontId="9"/>
  </si>
  <si>
    <t>●保管料</t>
    <rPh sb="1" eb="3">
      <t>ホカン</t>
    </rPh>
    <rPh sb="3" eb="4">
      <t>リョウ</t>
    </rPh>
    <phoneticPr fontId="9"/>
  </si>
  <si>
    <t>書類保管料（倉庫預入）</t>
    <rPh sb="0" eb="2">
      <t>ショルイ</t>
    </rPh>
    <rPh sb="2" eb="4">
      <t>ホカン</t>
    </rPh>
    <rPh sb="4" eb="5">
      <t>リョウ</t>
    </rPh>
    <rPh sb="6" eb="8">
      <t>ソウコ</t>
    </rPh>
    <rPh sb="8" eb="10">
      <t>アズケイレ</t>
    </rPh>
    <phoneticPr fontId="9"/>
  </si>
  <si>
    <t>修繕費</t>
    <rPh sb="0" eb="2">
      <t>シュウゼン</t>
    </rPh>
    <phoneticPr fontId="9"/>
  </si>
  <si>
    <t>修繕費</t>
    <rPh sb="0" eb="3">
      <t>シュウゼンヒ</t>
    </rPh>
    <phoneticPr fontId="9"/>
  </si>
  <si>
    <t>ｵｲﾙ交換、整備費、自転車修理費</t>
    <rPh sb="3" eb="5">
      <t>コウカン</t>
    </rPh>
    <rPh sb="6" eb="8">
      <t>セイビ</t>
    </rPh>
    <rPh sb="8" eb="9">
      <t>ヒ</t>
    </rPh>
    <rPh sb="10" eb="13">
      <t>ジテンシャ</t>
    </rPh>
    <rPh sb="13" eb="15">
      <t>シュウリ</t>
    </rPh>
    <rPh sb="15" eb="16">
      <t>ヒ</t>
    </rPh>
    <phoneticPr fontId="9"/>
  </si>
  <si>
    <t>支払手数料</t>
    <rPh sb="0" eb="2">
      <t>シハラ</t>
    </rPh>
    <rPh sb="2" eb="5">
      <t>テスウリョウ</t>
    </rPh>
    <phoneticPr fontId="9"/>
  </si>
  <si>
    <t>確認申請・中間・完了検査・受注登録等の各種申請・事務手数料・特許使用料</t>
    <rPh sb="0" eb="2">
      <t>カクニン</t>
    </rPh>
    <rPh sb="2" eb="4">
      <t>シンセイ</t>
    </rPh>
    <rPh sb="5" eb="7">
      <t>チュウカン</t>
    </rPh>
    <rPh sb="8" eb="9">
      <t>カン</t>
    </rPh>
    <rPh sb="9" eb="10">
      <t>リョウ</t>
    </rPh>
    <rPh sb="10" eb="12">
      <t>ケンサ</t>
    </rPh>
    <rPh sb="13" eb="15">
      <t>ジュチュウ</t>
    </rPh>
    <rPh sb="15" eb="17">
      <t>トウロク</t>
    </rPh>
    <rPh sb="17" eb="18">
      <t>トウ</t>
    </rPh>
    <rPh sb="19" eb="21">
      <t>カクシュ</t>
    </rPh>
    <rPh sb="21" eb="23">
      <t>シンセイ</t>
    </rPh>
    <rPh sb="24" eb="26">
      <t>ジム</t>
    </rPh>
    <rPh sb="26" eb="29">
      <t>テスウリョウ</t>
    </rPh>
    <rPh sb="30" eb="32">
      <t>トッキョ</t>
    </rPh>
    <rPh sb="32" eb="34">
      <t>シヨウ</t>
    </rPh>
    <rPh sb="34" eb="35">
      <t>リョウ</t>
    </rPh>
    <phoneticPr fontId="9"/>
  </si>
  <si>
    <t>減価償却費</t>
    <rPh sb="0" eb="2">
      <t>ゲンカ</t>
    </rPh>
    <rPh sb="2" eb="4">
      <t>ショウキャク</t>
    </rPh>
    <rPh sb="4" eb="5">
      <t>ヒ</t>
    </rPh>
    <phoneticPr fontId="9"/>
  </si>
  <si>
    <t>協力会費他</t>
    <rPh sb="0" eb="2">
      <t>キョウリョク</t>
    </rPh>
    <rPh sb="2" eb="4">
      <t>カイヒ</t>
    </rPh>
    <rPh sb="4" eb="5">
      <t>ホカ</t>
    </rPh>
    <phoneticPr fontId="9"/>
  </si>
  <si>
    <t>会費</t>
    <rPh sb="0" eb="2">
      <t>カイヒ</t>
    </rPh>
    <phoneticPr fontId="9"/>
  </si>
  <si>
    <t>安全衛生協力会会費・互助会費等各種会費</t>
    <rPh sb="0" eb="2">
      <t>アンゼン</t>
    </rPh>
    <rPh sb="2" eb="4">
      <t>エイセイ</t>
    </rPh>
    <rPh sb="4" eb="6">
      <t>キョウリョク</t>
    </rPh>
    <rPh sb="6" eb="7">
      <t>カイ</t>
    </rPh>
    <rPh sb="7" eb="9">
      <t>カイヒ</t>
    </rPh>
    <rPh sb="10" eb="12">
      <t>ゴジョ</t>
    </rPh>
    <rPh sb="12" eb="14">
      <t>カイヒ</t>
    </rPh>
    <rPh sb="14" eb="15">
      <t>トウ</t>
    </rPh>
    <rPh sb="15" eb="17">
      <t>カクシュ</t>
    </rPh>
    <rPh sb="17" eb="19">
      <t>カイヒ</t>
    </rPh>
    <phoneticPr fontId="9"/>
  </si>
  <si>
    <t>講習費用</t>
    <rPh sb="0" eb="2">
      <t>コウシュウ</t>
    </rPh>
    <rPh sb="2" eb="4">
      <t>ヒヨウ</t>
    </rPh>
    <phoneticPr fontId="9"/>
  </si>
  <si>
    <t>教育研修費</t>
    <rPh sb="0" eb="2">
      <t>キョウイク</t>
    </rPh>
    <rPh sb="2" eb="4">
      <t>ケンシュウ</t>
    </rPh>
    <rPh sb="4" eb="5">
      <t>ヒ</t>
    </rPh>
    <phoneticPr fontId="9"/>
  </si>
  <si>
    <t>研修・講習受講費</t>
    <rPh sb="0" eb="2">
      <t>ケンシュウ</t>
    </rPh>
    <rPh sb="3" eb="5">
      <t>コウシュウ</t>
    </rPh>
    <rPh sb="5" eb="7">
      <t>ジュコウ</t>
    </rPh>
    <rPh sb="7" eb="8">
      <t>ヒ</t>
    </rPh>
    <phoneticPr fontId="9"/>
  </si>
  <si>
    <t>検診費用</t>
    <rPh sb="0" eb="2">
      <t>ケンシン</t>
    </rPh>
    <rPh sb="2" eb="4">
      <t>ヒヨウ</t>
    </rPh>
    <phoneticPr fontId="9"/>
  </si>
  <si>
    <t>試験・講習にかかる健診費用</t>
    <rPh sb="0" eb="2">
      <t>シケン</t>
    </rPh>
    <rPh sb="3" eb="5">
      <t>コウシュウ</t>
    </rPh>
    <rPh sb="9" eb="10">
      <t>ケン</t>
    </rPh>
    <rPh sb="10" eb="11">
      <t>ミ</t>
    </rPh>
    <rPh sb="11" eb="13">
      <t>ヒヨウ</t>
    </rPh>
    <phoneticPr fontId="9"/>
  </si>
  <si>
    <t>契約・前払保証料</t>
    <rPh sb="3" eb="5">
      <t>マエバラ</t>
    </rPh>
    <rPh sb="5" eb="7">
      <t>ホショウ</t>
    </rPh>
    <rPh sb="7" eb="8">
      <t>リョウ</t>
    </rPh>
    <phoneticPr fontId="9"/>
  </si>
  <si>
    <t>工事保証料</t>
    <rPh sb="0" eb="2">
      <t>コウジ</t>
    </rPh>
    <rPh sb="2" eb="4">
      <t>ホショウ</t>
    </rPh>
    <rPh sb="4" eb="5">
      <t>リョウ</t>
    </rPh>
    <phoneticPr fontId="9"/>
  </si>
  <si>
    <t>官庁工事受注時の契約・前払保証料</t>
    <rPh sb="0" eb="2">
      <t>カンチョウ</t>
    </rPh>
    <rPh sb="2" eb="4">
      <t>コウジ</t>
    </rPh>
    <rPh sb="4" eb="6">
      <t>ジュチュウ</t>
    </rPh>
    <rPh sb="6" eb="7">
      <t>ジ</t>
    </rPh>
    <rPh sb="8" eb="10">
      <t>ケイヤク</t>
    </rPh>
    <rPh sb="11" eb="13">
      <t>マエバラ</t>
    </rPh>
    <rPh sb="13" eb="15">
      <t>ホショウ</t>
    </rPh>
    <rPh sb="15" eb="16">
      <t>リョウ</t>
    </rPh>
    <phoneticPr fontId="9"/>
  </si>
  <si>
    <t>工事稼得費</t>
    <rPh sb="0" eb="2">
      <t>コウジ</t>
    </rPh>
    <rPh sb="2" eb="3">
      <t>カセ</t>
    </rPh>
    <rPh sb="3" eb="4">
      <t>トク</t>
    </rPh>
    <rPh sb="4" eb="5">
      <t>ヒ</t>
    </rPh>
    <phoneticPr fontId="9"/>
  </si>
  <si>
    <t>未入手工事支出金</t>
    <rPh sb="0" eb="3">
      <t>ミニュウシュ</t>
    </rPh>
    <rPh sb="3" eb="5">
      <t>コウジ</t>
    </rPh>
    <rPh sb="5" eb="7">
      <t>シシュツ</t>
    </rPh>
    <rPh sb="7" eb="8">
      <t>キン</t>
    </rPh>
    <phoneticPr fontId="9"/>
  </si>
  <si>
    <t>弁護士報酬費用</t>
    <rPh sb="0" eb="3">
      <t>ベンゴシ</t>
    </rPh>
    <rPh sb="3" eb="5">
      <t>ホウシュウ</t>
    </rPh>
    <rPh sb="5" eb="7">
      <t>ヒヨウ</t>
    </rPh>
    <phoneticPr fontId="9"/>
  </si>
  <si>
    <t>弁護士報酬費用</t>
    <phoneticPr fontId="9"/>
  </si>
  <si>
    <t>砕石・砂利材料費</t>
    <rPh sb="5" eb="8">
      <t>ザイリョウヒ</t>
    </rPh>
    <phoneticPr fontId="9"/>
  </si>
  <si>
    <t>特殊ケースのみ、材工は【３１８００】へ</t>
    <rPh sb="0" eb="2">
      <t>トクシュ</t>
    </rPh>
    <rPh sb="8" eb="10">
      <t>ザイコウ</t>
    </rPh>
    <phoneticPr fontId="9"/>
  </si>
  <si>
    <t>内外装解体一式・改修解体・雑解体共</t>
    <rPh sb="0" eb="3">
      <t>ナイガイソウ</t>
    </rPh>
    <rPh sb="3" eb="5">
      <t>カイタイ</t>
    </rPh>
    <rPh sb="5" eb="7">
      <t>イッシキ</t>
    </rPh>
    <rPh sb="8" eb="10">
      <t>カイシュウ</t>
    </rPh>
    <rPh sb="10" eb="12">
      <t>カイタイ</t>
    </rPh>
    <rPh sb="13" eb="14">
      <t>ザツ</t>
    </rPh>
    <rPh sb="14" eb="16">
      <t>カイタイ</t>
    </rPh>
    <rPh sb="16" eb="17">
      <t>トモ</t>
    </rPh>
    <phoneticPr fontId="9"/>
  </si>
  <si>
    <t>課税
区分</t>
    <rPh sb="0" eb="2">
      <t>カゼイ</t>
    </rPh>
    <rPh sb="3" eb="5">
      <t>クブン</t>
    </rPh>
    <phoneticPr fontId="1"/>
  </si>
  <si>
    <t>今  回  請  求  額（消　費　税　等　含）</t>
    <rPh sb="0" eb="1">
      <t>イマ</t>
    </rPh>
    <rPh sb="3" eb="4">
      <t>カイ</t>
    </rPh>
    <rPh sb="6" eb="7">
      <t>ウケ</t>
    </rPh>
    <rPh sb="9" eb="10">
      <t>モトム</t>
    </rPh>
    <rPh sb="12" eb="13">
      <t>ガク</t>
    </rPh>
    <rPh sb="14" eb="15">
      <t>ショウ</t>
    </rPh>
    <rPh sb="16" eb="17">
      <t>ヒ</t>
    </rPh>
    <rPh sb="18" eb="19">
      <t>ゼイ</t>
    </rPh>
    <rPh sb="20" eb="21">
      <t>トウ</t>
    </rPh>
    <rPh sb="22" eb="23">
      <t>フク</t>
    </rPh>
    <phoneticPr fontId="1"/>
  </si>
  <si>
    <t>消費税額</t>
    <rPh sb="0" eb="4">
      <t>ショウヒゼイガク</t>
    </rPh>
    <phoneticPr fontId="1"/>
  </si>
  <si>
    <t>-</t>
    <phoneticPr fontId="1"/>
  </si>
  <si>
    <t>合計</t>
    <rPh sb="0" eb="2">
      <t>ゴウケイ</t>
    </rPh>
    <phoneticPr fontId="1"/>
  </si>
  <si>
    <t>0</t>
    <phoneticPr fontId="1"/>
  </si>
  <si>
    <t>対象金額　10％</t>
    <rPh sb="0" eb="4">
      <t>タイショウキンガク</t>
    </rPh>
    <phoneticPr fontId="1"/>
  </si>
  <si>
    <t>対象金額　8％(軽)</t>
    <rPh sb="0" eb="4">
      <t>タイショウキンガク</t>
    </rPh>
    <rPh sb="8" eb="9">
      <t>ケイ</t>
    </rPh>
    <phoneticPr fontId="1"/>
  </si>
  <si>
    <t>対象金額　非課税</t>
    <rPh sb="0" eb="4">
      <t>タイショウキンガク</t>
    </rPh>
    <rPh sb="5" eb="8">
      <t>ヒカゼイ</t>
    </rPh>
    <phoneticPr fontId="1"/>
  </si>
  <si>
    <t>マニフェスト利用料</t>
    <rPh sb="6" eb="9">
      <t>リヨウリョウ</t>
    </rPh>
    <phoneticPr fontId="9"/>
  </si>
  <si>
    <t>福利厚生費</t>
    <rPh sb="0" eb="2">
      <t>フクリ</t>
    </rPh>
    <rPh sb="2" eb="5">
      <t>コウセイヒ</t>
    </rPh>
    <phoneticPr fontId="1"/>
  </si>
  <si>
    <t>福利厚生費</t>
    <phoneticPr fontId="1"/>
  </si>
  <si>
    <t>小口</t>
    <rPh sb="0" eb="2">
      <t>コグチ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</si>
</sst>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_);[Red]\(0\)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/>
  </cellStyleXfs>
  <cellXfs count="49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4" fillId="0" borderId="33" xfId="0" applyFont="1" applyBorder="1">
      <alignment vertical="center"/>
    </xf>
    <xf numFmtId="0" fontId="4" fillId="0" borderId="0" xfId="0" applyFont="1">
      <alignment vertical="center"/>
    </xf>
    <xf numFmtId="0" fontId="4" fillId="0" borderId="12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/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/>
    <xf numFmtId="49" fontId="7" fillId="0" borderId="0" xfId="0" applyNumberFormat="1" applyFont="1" applyAlignment="1"/>
    <xf numFmtId="0" fontId="7" fillId="0" borderId="0" xfId="0" applyFont="1" applyAlignment="1">
      <alignment horizontal="center"/>
    </xf>
    <xf numFmtId="0" fontId="8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vertical="top"/>
    </xf>
    <xf numFmtId="0" fontId="4" fillId="0" borderId="0" xfId="0" applyFont="1" applyAlignment="1">
      <alignment horizontal="center" vertical="center" wrapText="1"/>
    </xf>
    <xf numFmtId="0" fontId="4" fillId="2" borderId="29" xfId="0" applyFont="1" applyFill="1" applyBorder="1" applyAlignment="1" applyProtection="1">
      <alignment horizontal="center" shrinkToFit="1"/>
      <protection locked="0"/>
    </xf>
    <xf numFmtId="0" fontId="4" fillId="2" borderId="2" xfId="0" applyFont="1" applyFill="1" applyBorder="1" applyAlignment="1" applyProtection="1">
      <alignment horizontal="center" shrinkToFit="1"/>
      <protection locked="0"/>
    </xf>
    <xf numFmtId="0" fontId="4" fillId="2" borderId="17" xfId="0" applyFont="1" applyFill="1" applyBorder="1" applyAlignment="1" applyProtection="1">
      <alignment horizontal="center" shrinkToFit="1"/>
      <protection locked="0"/>
    </xf>
    <xf numFmtId="0" fontId="4" fillId="2" borderId="27" xfId="0" applyFont="1" applyFill="1" applyBorder="1" applyAlignment="1" applyProtection="1">
      <alignment horizontal="center" shrinkToFit="1"/>
      <protection locked="0"/>
    </xf>
    <xf numFmtId="0" fontId="4" fillId="2" borderId="26" xfId="0" applyFont="1" applyFill="1" applyBorder="1" applyAlignment="1" applyProtection="1">
      <alignment horizontal="center" shrinkToFit="1"/>
      <protection locked="0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49" fontId="4" fillId="0" borderId="14" xfId="0" applyNumberFormat="1" applyFont="1" applyBorder="1" applyAlignment="1">
      <alignment shrinkToFit="1"/>
    </xf>
    <xf numFmtId="0" fontId="4" fillId="0" borderId="17" xfId="0" applyFont="1" applyBorder="1" applyAlignment="1">
      <alignment vertical="center" wrapText="1"/>
    </xf>
    <xf numFmtId="49" fontId="4" fillId="0" borderId="0" xfId="0" applyNumberFormat="1" applyFont="1" applyAlignment="1">
      <alignment shrinkToFit="1"/>
    </xf>
    <xf numFmtId="31" fontId="4" fillId="0" borderId="0" xfId="0" applyNumberFormat="1" applyFont="1" applyAlignment="1"/>
    <xf numFmtId="38" fontId="4" fillId="0" borderId="0" xfId="1" applyFont="1" applyFill="1" applyBorder="1" applyAlignment="1" applyProtection="1">
      <alignment wrapText="1"/>
    </xf>
    <xf numFmtId="0" fontId="7" fillId="0" borderId="0" xfId="0" applyFont="1" applyAlignment="1">
      <alignment shrinkToFi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shrinkToFit="1"/>
    </xf>
    <xf numFmtId="0" fontId="4" fillId="0" borderId="29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11" fillId="0" borderId="2" xfId="0" applyFont="1" applyBorder="1">
      <alignment vertical="center"/>
    </xf>
    <xf numFmtId="0" fontId="11" fillId="0" borderId="0" xfId="0" applyFo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shrinkToFit="1"/>
    </xf>
    <xf numFmtId="0" fontId="12" fillId="0" borderId="2" xfId="2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 shrinkToFit="1"/>
    </xf>
    <xf numFmtId="0" fontId="11" fillId="0" borderId="2" xfId="0" quotePrefix="1" applyFont="1" applyBorder="1">
      <alignment vertical="center"/>
    </xf>
    <xf numFmtId="0" fontId="11" fillId="0" borderId="2" xfId="0" applyFont="1" applyBorder="1" applyAlignment="1">
      <alignment vertical="center" shrinkToFit="1"/>
    </xf>
    <xf numFmtId="0" fontId="13" fillId="0" borderId="2" xfId="2" applyFont="1" applyBorder="1" applyAlignment="1">
      <alignment horizontal="right" vertical="center" wrapText="1"/>
    </xf>
    <xf numFmtId="0" fontId="14" fillId="0" borderId="2" xfId="0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0" fontId="11" fillId="0" borderId="2" xfId="0" applyFont="1" applyBorder="1" applyAlignment="1">
      <alignment vertical="center" wrapText="1" shrinkToFit="1"/>
    </xf>
    <xf numFmtId="0" fontId="11" fillId="0" borderId="2" xfId="0" applyFont="1" applyBorder="1" applyAlignment="1"/>
    <xf numFmtId="0" fontId="11" fillId="0" borderId="2" xfId="2" applyFont="1" applyBorder="1" applyAlignment="1">
      <alignment horizontal="right" vertical="center" wrapText="1"/>
    </xf>
    <xf numFmtId="0" fontId="13" fillId="0" borderId="2" xfId="0" applyFont="1" applyBorder="1" applyAlignment="1">
      <alignment vertical="center" shrinkToFit="1"/>
    </xf>
    <xf numFmtId="0" fontId="15" fillId="0" borderId="2" xfId="0" applyFont="1" applyBorder="1" applyAlignment="1">
      <alignment vertical="center" wrapText="1" shrinkToFit="1"/>
    </xf>
    <xf numFmtId="0" fontId="12" fillId="0" borderId="2" xfId="0" applyFont="1" applyBorder="1" applyAlignment="1">
      <alignment vertical="center" wrapText="1" shrinkToFit="1"/>
    </xf>
    <xf numFmtId="0" fontId="11" fillId="0" borderId="0" xfId="0" applyFont="1" applyAlignment="1">
      <alignment vertical="center"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shrinkToFit="1"/>
      <protection locked="0"/>
    </xf>
    <xf numFmtId="0" fontId="4" fillId="2" borderId="39" xfId="0" applyFont="1" applyFill="1" applyBorder="1" applyAlignment="1" applyProtection="1">
      <alignment horizontal="center" shrinkToFit="1"/>
      <protection locked="0"/>
    </xf>
    <xf numFmtId="0" fontId="4" fillId="2" borderId="49" xfId="0" applyFont="1" applyFill="1" applyBorder="1" applyAlignment="1" applyProtection="1">
      <alignment horizontal="center" shrinkToFit="1"/>
      <protection locked="0"/>
    </xf>
    <xf numFmtId="0" fontId="4" fillId="0" borderId="14" xfId="0" applyFont="1" applyBorder="1" applyAlignment="1" applyProtection="1">
      <alignment horizontal="center" shrinkToFit="1"/>
      <protection locked="0"/>
    </xf>
    <xf numFmtId="0" fontId="4" fillId="0" borderId="50" xfId="0" applyFont="1" applyBorder="1">
      <alignment vertical="center"/>
    </xf>
    <xf numFmtId="0" fontId="4" fillId="0" borderId="50" xfId="0" applyFont="1" applyBorder="1" applyAlignment="1"/>
    <xf numFmtId="0" fontId="4" fillId="0" borderId="39" xfId="0" applyFont="1" applyBorder="1" applyAlignment="1">
      <alignment horizontal="center" shrinkToFit="1"/>
    </xf>
    <xf numFmtId="0" fontId="4" fillId="0" borderId="49" xfId="0" applyFont="1" applyBorder="1" applyAlignment="1">
      <alignment horizontal="center" shrinkToFi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4" fillId="0" borderId="6" xfId="1" applyFont="1" applyBorder="1" applyAlignment="1" applyProtection="1">
      <alignment horizontal="right" shrinkToFit="1"/>
      <protection locked="0"/>
    </xf>
    <xf numFmtId="38" fontId="4" fillId="0" borderId="7" xfId="1" applyFont="1" applyBorder="1" applyAlignment="1" applyProtection="1">
      <alignment horizontal="right" shrinkToFit="1"/>
      <protection locked="0"/>
    </xf>
    <xf numFmtId="38" fontId="4" fillId="0" borderId="19" xfId="1" applyFont="1" applyBorder="1" applyAlignment="1" applyProtection="1">
      <alignment horizontal="right" shrinkToFit="1"/>
      <protection locked="0"/>
    </xf>
    <xf numFmtId="38" fontId="4" fillId="0" borderId="9" xfId="1" applyFont="1" applyBorder="1" applyAlignment="1" applyProtection="1">
      <alignment horizontal="right" shrinkToFit="1"/>
      <protection locked="0"/>
    </xf>
    <xf numFmtId="38" fontId="4" fillId="0" borderId="1" xfId="1" applyFont="1" applyBorder="1" applyAlignment="1" applyProtection="1">
      <alignment horizontal="right" shrinkToFit="1"/>
      <protection locked="0"/>
    </xf>
    <xf numFmtId="38" fontId="4" fillId="0" borderId="18" xfId="1" applyFont="1" applyBorder="1" applyAlignment="1" applyProtection="1">
      <alignment horizontal="right" shrinkToFit="1"/>
      <protection locked="0"/>
    </xf>
    <xf numFmtId="38" fontId="4" fillId="0" borderId="3" xfId="1" applyFont="1" applyBorder="1" applyAlignment="1" applyProtection="1">
      <alignment horizontal="right" shrinkToFit="1"/>
      <protection locked="0"/>
    </xf>
    <xf numFmtId="38" fontId="4" fillId="0" borderId="4" xfId="1" applyFont="1" applyBorder="1" applyAlignment="1" applyProtection="1">
      <alignment horizontal="right" shrinkToFit="1"/>
      <protection locked="0"/>
    </xf>
    <xf numFmtId="38" fontId="4" fillId="0" borderId="32" xfId="1" applyFont="1" applyBorder="1" applyAlignment="1" applyProtection="1">
      <alignment horizontal="right" shrinkToFit="1"/>
      <protection locked="0"/>
    </xf>
    <xf numFmtId="38" fontId="4" fillId="0" borderId="3" xfId="1" applyFont="1" applyFill="1" applyBorder="1" applyAlignment="1" applyProtection="1">
      <alignment horizontal="right" shrinkToFit="1"/>
    </xf>
    <xf numFmtId="38" fontId="4" fillId="0" borderId="4" xfId="1" applyFont="1" applyFill="1" applyBorder="1" applyAlignment="1" applyProtection="1">
      <alignment horizontal="right" shrinkToFit="1"/>
    </xf>
    <xf numFmtId="38" fontId="4" fillId="0" borderId="32" xfId="1" applyFont="1" applyFill="1" applyBorder="1" applyAlignment="1" applyProtection="1">
      <alignment horizontal="right" shrinkToFit="1"/>
    </xf>
    <xf numFmtId="0" fontId="4" fillId="0" borderId="33" xfId="0" applyFont="1" applyBorder="1" applyAlignment="1" applyProtection="1">
      <alignment horizontal="center" shrinkToFit="1"/>
      <protection locked="0"/>
    </xf>
    <xf numFmtId="0" fontId="4" fillId="0" borderId="7" xfId="0" applyFont="1" applyBorder="1" applyAlignment="1" applyProtection="1">
      <alignment horizontal="center" shrinkToFit="1"/>
      <protection locked="0"/>
    </xf>
    <xf numFmtId="0" fontId="4" fillId="0" borderId="8" xfId="0" applyFont="1" applyBorder="1" applyAlignment="1" applyProtection="1">
      <alignment horizontal="center" shrinkToFit="1"/>
      <protection locked="0"/>
    </xf>
    <xf numFmtId="0" fontId="4" fillId="0" borderId="30" xfId="0" applyFont="1" applyBorder="1" applyAlignment="1" applyProtection="1">
      <alignment horizontal="center" shrinkToFit="1"/>
      <protection locked="0"/>
    </xf>
    <xf numFmtId="0" fontId="4" fillId="0" borderId="1" xfId="0" applyFont="1" applyBorder="1" applyAlignment="1" applyProtection="1">
      <alignment horizontal="center" shrinkToFit="1"/>
      <protection locked="0"/>
    </xf>
    <xf numFmtId="0" fontId="4" fillId="0" borderId="10" xfId="0" applyFont="1" applyBorder="1" applyAlignment="1" applyProtection="1">
      <alignment horizontal="center" shrinkToFit="1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0" fontId="4" fillId="0" borderId="9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10" xfId="0" applyFont="1" applyBorder="1" applyAlignment="1">
      <alignment horizont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38" fontId="4" fillId="0" borderId="46" xfId="1" applyFont="1" applyBorder="1" applyAlignment="1">
      <alignment horizontal="right" shrinkToFit="1"/>
    </xf>
    <xf numFmtId="38" fontId="4" fillId="0" borderId="40" xfId="1" applyFont="1" applyBorder="1" applyAlignment="1">
      <alignment horizontal="right" shrinkToFit="1"/>
    </xf>
    <xf numFmtId="38" fontId="4" fillId="0" borderId="47" xfId="1" applyFont="1" applyBorder="1" applyAlignment="1">
      <alignment horizontal="right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right" shrinkToFit="1"/>
    </xf>
    <xf numFmtId="38" fontId="4" fillId="0" borderId="4" xfId="1" applyFont="1" applyBorder="1" applyAlignment="1">
      <alignment horizontal="right" shrinkToFit="1"/>
    </xf>
    <xf numFmtId="38" fontId="4" fillId="0" borderId="32" xfId="1" applyFont="1" applyBorder="1" applyAlignment="1">
      <alignment horizontal="right" shrinkToFit="1"/>
    </xf>
    <xf numFmtId="0" fontId="4" fillId="0" borderId="4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shrinkToFit="1"/>
    </xf>
    <xf numFmtId="0" fontId="4" fillId="0" borderId="45" xfId="0" applyFont="1" applyBorder="1" applyAlignment="1">
      <alignment horizontal="center" shrinkToFit="1"/>
    </xf>
    <xf numFmtId="0" fontId="4" fillId="0" borderId="25" xfId="0" applyFont="1" applyBorder="1" applyAlignment="1">
      <alignment horizontal="center" shrinkToFit="1"/>
    </xf>
    <xf numFmtId="0" fontId="4" fillId="0" borderId="26" xfId="0" applyFont="1" applyBorder="1" applyAlignment="1">
      <alignment horizontal="center" shrinkToFit="1"/>
    </xf>
    <xf numFmtId="0" fontId="4" fillId="0" borderId="3" xfId="0" applyFont="1" applyBorder="1" applyAlignment="1">
      <alignment horizontal="left" shrinkToFit="1"/>
    </xf>
    <xf numFmtId="0" fontId="4" fillId="0" borderId="4" xfId="0" applyFont="1" applyBorder="1" applyAlignment="1">
      <alignment horizontal="left" shrinkToFit="1"/>
    </xf>
    <xf numFmtId="0" fontId="4" fillId="0" borderId="5" xfId="0" applyFont="1" applyBorder="1" applyAlignment="1">
      <alignment horizontal="left" shrinkToFit="1"/>
    </xf>
    <xf numFmtId="0" fontId="4" fillId="0" borderId="3" xfId="0" applyFont="1" applyBorder="1" applyAlignment="1">
      <alignment horizontal="right" shrinkToFit="1"/>
    </xf>
    <xf numFmtId="0" fontId="4" fillId="0" borderId="4" xfId="0" applyFont="1" applyBorder="1" applyAlignment="1">
      <alignment horizontal="right" shrinkToFit="1"/>
    </xf>
    <xf numFmtId="0" fontId="4" fillId="0" borderId="5" xfId="0" applyFont="1" applyBorder="1" applyAlignment="1">
      <alignment horizontal="right" shrinkToFit="1"/>
    </xf>
    <xf numFmtId="0" fontId="4" fillId="0" borderId="3" xfId="0" applyFont="1" applyBorder="1" applyAlignment="1">
      <alignment horizontal="center" shrinkToFit="1"/>
    </xf>
    <xf numFmtId="0" fontId="4" fillId="0" borderId="5" xfId="0" applyFont="1" applyBorder="1" applyAlignment="1">
      <alignment horizontal="center" shrinkToFit="1"/>
    </xf>
    <xf numFmtId="38" fontId="4" fillId="0" borderId="5" xfId="1" applyFont="1" applyBorder="1" applyAlignment="1">
      <alignment horizontal="right" shrinkToFit="1"/>
    </xf>
    <xf numFmtId="0" fontId="4" fillId="0" borderId="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shrinkToFit="1"/>
    </xf>
    <xf numFmtId="38" fontId="4" fillId="0" borderId="7" xfId="1" applyFont="1" applyBorder="1" applyAlignment="1">
      <alignment horizontal="right" shrinkToFit="1"/>
    </xf>
    <xf numFmtId="38" fontId="4" fillId="0" borderId="8" xfId="1" applyFont="1" applyBorder="1" applyAlignment="1">
      <alignment horizontal="right" shrinkToFit="1"/>
    </xf>
    <xf numFmtId="38" fontId="4" fillId="0" borderId="9" xfId="1" applyFont="1" applyBorder="1" applyAlignment="1">
      <alignment horizontal="right" shrinkToFit="1"/>
    </xf>
    <xf numFmtId="38" fontId="4" fillId="0" borderId="1" xfId="1" applyFont="1" applyBorder="1" applyAlignment="1">
      <alignment horizontal="right" shrinkToFit="1"/>
    </xf>
    <xf numFmtId="38" fontId="4" fillId="0" borderId="10" xfId="1" applyFont="1" applyBorder="1" applyAlignment="1">
      <alignment horizontal="right" shrinkToFit="1"/>
    </xf>
    <xf numFmtId="38" fontId="4" fillId="0" borderId="19" xfId="1" applyFont="1" applyBorder="1" applyAlignment="1">
      <alignment horizontal="right" shrinkToFit="1"/>
    </xf>
    <xf numFmtId="38" fontId="4" fillId="0" borderId="18" xfId="1" applyFont="1" applyBorder="1" applyAlignment="1">
      <alignment horizontal="right" shrinkToFit="1"/>
    </xf>
    <xf numFmtId="0" fontId="4" fillId="0" borderId="6" xfId="0" applyFont="1" applyBorder="1" applyAlignment="1">
      <alignment horizontal="left" shrinkToFit="1"/>
    </xf>
    <xf numFmtId="0" fontId="4" fillId="0" borderId="7" xfId="0" applyFont="1" applyBorder="1" applyAlignment="1">
      <alignment horizontal="left" shrinkToFit="1"/>
    </xf>
    <xf numFmtId="0" fontId="4" fillId="0" borderId="8" xfId="0" applyFont="1" applyBorder="1" applyAlignment="1">
      <alignment horizontal="left" shrinkToFit="1"/>
    </xf>
    <xf numFmtId="0" fontId="4" fillId="0" borderId="9" xfId="0" applyFont="1" applyBorder="1" applyAlignment="1">
      <alignment horizontal="left" shrinkToFit="1"/>
    </xf>
    <xf numFmtId="0" fontId="4" fillId="0" borderId="1" xfId="0" applyFont="1" applyBorder="1" applyAlignment="1">
      <alignment horizontal="left" shrinkToFit="1"/>
    </xf>
    <xf numFmtId="0" fontId="4" fillId="0" borderId="10" xfId="0" applyFont="1" applyBorder="1" applyAlignment="1">
      <alignment horizontal="left" shrinkToFit="1"/>
    </xf>
    <xf numFmtId="0" fontId="4" fillId="0" borderId="6" xfId="0" applyFont="1" applyBorder="1" applyAlignment="1">
      <alignment horizontal="right" shrinkToFit="1"/>
    </xf>
    <xf numFmtId="0" fontId="4" fillId="0" borderId="7" xfId="0" applyFont="1" applyBorder="1" applyAlignment="1">
      <alignment horizontal="right" shrinkToFit="1"/>
    </xf>
    <xf numFmtId="0" fontId="4" fillId="0" borderId="8" xfId="0" applyFont="1" applyBorder="1" applyAlignment="1">
      <alignment horizontal="right" shrinkToFit="1"/>
    </xf>
    <xf numFmtId="0" fontId="4" fillId="0" borderId="9" xfId="0" applyFont="1" applyBorder="1" applyAlignment="1">
      <alignment horizontal="right" shrinkToFit="1"/>
    </xf>
    <xf numFmtId="0" fontId="4" fillId="0" borderId="1" xfId="0" applyFont="1" applyBorder="1" applyAlignment="1">
      <alignment horizontal="right" shrinkToFit="1"/>
    </xf>
    <xf numFmtId="0" fontId="4" fillId="0" borderId="10" xfId="0" applyFont="1" applyBorder="1" applyAlignment="1">
      <alignment horizontal="right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38" fontId="4" fillId="0" borderId="12" xfId="1" applyFont="1" applyBorder="1" applyAlignment="1">
      <alignment horizontal="right" shrinkToFit="1"/>
    </xf>
    <xf numFmtId="38" fontId="4" fillId="0" borderId="0" xfId="1" applyFont="1" applyBorder="1" applyAlignment="1">
      <alignment horizontal="right" shrinkToFit="1"/>
    </xf>
    <xf numFmtId="38" fontId="4" fillId="0" borderId="20" xfId="1" applyFont="1" applyBorder="1" applyAlignment="1">
      <alignment horizontal="right" shrinkToFit="1"/>
    </xf>
    <xf numFmtId="38" fontId="4" fillId="0" borderId="23" xfId="1" applyFont="1" applyBorder="1" applyAlignment="1">
      <alignment horizontal="right" shrinkToFit="1"/>
    </xf>
    <xf numFmtId="38" fontId="4" fillId="0" borderId="22" xfId="1" applyFont="1" applyBorder="1" applyAlignment="1">
      <alignment horizontal="right" shrinkToFit="1"/>
    </xf>
    <xf numFmtId="38" fontId="4" fillId="0" borderId="24" xfId="1" applyFont="1" applyBorder="1" applyAlignment="1">
      <alignment horizontal="right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left" shrinkToFit="1"/>
    </xf>
    <xf numFmtId="0" fontId="4" fillId="0" borderId="14" xfId="0" applyFont="1" applyBorder="1" applyAlignment="1">
      <alignment horizontal="left" shrinkToFit="1"/>
    </xf>
    <xf numFmtId="0" fontId="4" fillId="0" borderId="16" xfId="0" applyFont="1" applyBorder="1" applyAlignment="1">
      <alignment horizontal="left" shrinkToFit="1"/>
    </xf>
    <xf numFmtId="0" fontId="4" fillId="0" borderId="18" xfId="0" applyFont="1" applyBorder="1" applyAlignment="1">
      <alignment horizontal="left" shrinkToFit="1"/>
    </xf>
    <xf numFmtId="0" fontId="4" fillId="0" borderId="2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shrinkToFit="1"/>
    </xf>
    <xf numFmtId="177" fontId="4" fillId="0" borderId="0" xfId="0" applyNumberFormat="1" applyFont="1" applyAlignment="1">
      <alignment horizontal="left" shrinkToFit="1"/>
    </xf>
    <xf numFmtId="31" fontId="4" fillId="0" borderId="15" xfId="0" applyNumberFormat="1" applyFont="1" applyBorder="1" applyAlignment="1">
      <alignment horizontal="center" shrinkToFit="1"/>
    </xf>
    <xf numFmtId="31" fontId="4" fillId="0" borderId="14" xfId="0" applyNumberFormat="1" applyFont="1" applyBorder="1" applyAlignment="1">
      <alignment horizontal="center" shrinkToFit="1"/>
    </xf>
    <xf numFmtId="31" fontId="4" fillId="0" borderId="16" xfId="0" applyNumberFormat="1" applyFont="1" applyBorder="1" applyAlignment="1">
      <alignment horizontal="center" shrinkToFit="1"/>
    </xf>
    <xf numFmtId="31" fontId="4" fillId="0" borderId="9" xfId="0" applyNumberFormat="1" applyFont="1" applyBorder="1" applyAlignment="1">
      <alignment horizontal="center" shrinkToFit="1"/>
    </xf>
    <xf numFmtId="31" fontId="4" fillId="0" borderId="1" xfId="0" applyNumberFormat="1" applyFont="1" applyBorder="1" applyAlignment="1">
      <alignment horizontal="center" shrinkToFit="1"/>
    </xf>
    <xf numFmtId="31" fontId="4" fillId="0" borderId="18" xfId="0" applyNumberFormat="1" applyFont="1" applyBorder="1" applyAlignment="1">
      <alignment horizont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shrinkToFit="1"/>
    </xf>
    <xf numFmtId="0" fontId="4" fillId="0" borderId="30" xfId="0" applyFont="1" applyBorder="1" applyAlignment="1">
      <alignment horizontal="center" shrinkToFi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shrinkToFit="1"/>
    </xf>
    <xf numFmtId="0" fontId="4" fillId="0" borderId="14" xfId="0" applyFont="1" applyBorder="1" applyAlignment="1">
      <alignment horizontal="center" shrinkToFit="1"/>
    </xf>
    <xf numFmtId="0" fontId="4" fillId="0" borderId="37" xfId="0" applyFont="1" applyBorder="1" applyAlignment="1">
      <alignment horizontal="center" shrinkToFit="1"/>
    </xf>
    <xf numFmtId="0" fontId="4" fillId="0" borderId="23" xfId="0" applyFont="1" applyBorder="1" applyAlignment="1">
      <alignment horizontal="center" shrinkToFit="1"/>
    </xf>
    <xf numFmtId="0" fontId="4" fillId="0" borderId="22" xfId="0" applyFont="1" applyBorder="1" applyAlignment="1">
      <alignment horizontal="center" shrinkToFit="1"/>
    </xf>
    <xf numFmtId="0" fontId="4" fillId="0" borderId="38" xfId="0" applyFont="1" applyBorder="1" applyAlignment="1">
      <alignment horizontal="center" shrinkToFit="1"/>
    </xf>
    <xf numFmtId="0" fontId="4" fillId="0" borderId="1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1" fontId="4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shrinkToFit="1"/>
    </xf>
    <xf numFmtId="49" fontId="4" fillId="0" borderId="12" xfId="0" applyNumberFormat="1" applyFont="1" applyBorder="1" applyAlignment="1">
      <alignment horizontal="center" shrinkToFit="1"/>
    </xf>
    <xf numFmtId="0" fontId="4" fillId="0" borderId="20" xfId="0" applyFont="1" applyBorder="1" applyAlignment="1">
      <alignment horizontal="center" shrinkToFit="1"/>
    </xf>
    <xf numFmtId="0" fontId="4" fillId="0" borderId="24" xfId="0" applyFont="1" applyBorder="1" applyAlignment="1">
      <alignment horizontal="center" shrinkToFit="1"/>
    </xf>
    <xf numFmtId="38" fontId="4" fillId="0" borderId="6" xfId="1" applyFont="1" applyBorder="1" applyAlignment="1" applyProtection="1">
      <alignment horizontal="right" shrinkToFit="1"/>
    </xf>
    <xf numFmtId="38" fontId="4" fillId="0" borderId="7" xfId="1" applyFont="1" applyBorder="1" applyAlignment="1" applyProtection="1">
      <alignment horizontal="right" shrinkToFit="1"/>
    </xf>
    <xf numFmtId="38" fontId="4" fillId="0" borderId="19" xfId="1" applyFont="1" applyBorder="1" applyAlignment="1" applyProtection="1">
      <alignment horizontal="right" shrinkToFit="1"/>
    </xf>
    <xf numFmtId="38" fontId="4" fillId="0" borderId="23" xfId="1" applyFont="1" applyBorder="1" applyAlignment="1" applyProtection="1">
      <alignment horizontal="right" shrinkToFit="1"/>
    </xf>
    <xf numFmtId="38" fontId="4" fillId="0" borderId="22" xfId="1" applyFont="1" applyBorder="1" applyAlignment="1" applyProtection="1">
      <alignment horizontal="right" shrinkToFit="1"/>
    </xf>
    <xf numFmtId="38" fontId="4" fillId="0" borderId="24" xfId="1" applyFont="1" applyBorder="1" applyAlignment="1" applyProtection="1">
      <alignment horizontal="right" shrinkToFit="1"/>
    </xf>
    <xf numFmtId="0" fontId="4" fillId="0" borderId="3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shrinkToFi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3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right" shrinkToFit="1"/>
    </xf>
    <xf numFmtId="38" fontId="4" fillId="0" borderId="4" xfId="1" applyFont="1" applyFill="1" applyBorder="1" applyAlignment="1">
      <alignment horizontal="right" shrinkToFit="1"/>
    </xf>
    <xf numFmtId="38" fontId="4" fillId="0" borderId="32" xfId="1" applyFont="1" applyFill="1" applyBorder="1" applyAlignment="1">
      <alignment horizontal="right" shrinkToFit="1"/>
    </xf>
    <xf numFmtId="0" fontId="4" fillId="2" borderId="3" xfId="0" applyFont="1" applyFill="1" applyBorder="1" applyAlignment="1" applyProtection="1">
      <alignment horizontal="left" shrinkToFit="1"/>
      <protection locked="0"/>
    </xf>
    <xf numFmtId="0" fontId="4" fillId="2" borderId="4" xfId="0" applyFont="1" applyFill="1" applyBorder="1" applyAlignment="1" applyProtection="1">
      <alignment horizontal="left" shrinkToFit="1"/>
      <protection locked="0"/>
    </xf>
    <xf numFmtId="0" fontId="4" fillId="2" borderId="5" xfId="0" applyFont="1" applyFill="1" applyBorder="1" applyAlignment="1" applyProtection="1">
      <alignment horizontal="left" shrinkToFit="1"/>
      <protection locked="0"/>
    </xf>
    <xf numFmtId="0" fontId="4" fillId="2" borderId="3" xfId="0" applyFont="1" applyFill="1" applyBorder="1" applyAlignment="1" applyProtection="1">
      <alignment horizontal="right" shrinkToFit="1"/>
      <protection locked="0"/>
    </xf>
    <xf numFmtId="0" fontId="4" fillId="2" borderId="4" xfId="0" applyFont="1" applyFill="1" applyBorder="1" applyAlignment="1" applyProtection="1">
      <alignment horizontal="right" shrinkToFit="1"/>
      <protection locked="0"/>
    </xf>
    <xf numFmtId="0" fontId="4" fillId="2" borderId="5" xfId="0" applyFont="1" applyFill="1" applyBorder="1" applyAlignment="1" applyProtection="1">
      <alignment horizontal="right" shrinkToFit="1"/>
      <protection locked="0"/>
    </xf>
    <xf numFmtId="0" fontId="4" fillId="2" borderId="3" xfId="0" applyFont="1" applyFill="1" applyBorder="1" applyAlignment="1" applyProtection="1">
      <alignment horizontal="center" shrinkToFit="1"/>
      <protection locked="0"/>
    </xf>
    <xf numFmtId="0" fontId="4" fillId="2" borderId="5" xfId="0" applyFont="1" applyFill="1" applyBorder="1" applyAlignment="1" applyProtection="1">
      <alignment horizontal="center" shrinkToFit="1"/>
      <protection locked="0"/>
    </xf>
    <xf numFmtId="176" fontId="4" fillId="2" borderId="3" xfId="1" applyNumberFormat="1" applyFont="1" applyFill="1" applyBorder="1" applyAlignment="1" applyProtection="1">
      <alignment shrinkToFit="1"/>
      <protection locked="0"/>
    </xf>
    <xf numFmtId="176" fontId="4" fillId="2" borderId="4" xfId="1" applyNumberFormat="1" applyFont="1" applyFill="1" applyBorder="1" applyAlignment="1" applyProtection="1">
      <alignment shrinkToFit="1"/>
      <protection locked="0"/>
    </xf>
    <xf numFmtId="176" fontId="4" fillId="2" borderId="5" xfId="1" applyNumberFormat="1" applyFont="1" applyFill="1" applyBorder="1" applyAlignment="1" applyProtection="1">
      <alignment shrinkToFit="1"/>
      <protection locked="0"/>
    </xf>
    <xf numFmtId="0" fontId="4" fillId="2" borderId="12" xfId="0" applyFont="1" applyFill="1" applyBorder="1" applyAlignment="1" applyProtection="1">
      <alignment horizontal="center" shrinkToFit="1"/>
      <protection locked="0"/>
    </xf>
    <xf numFmtId="0" fontId="4" fillId="2" borderId="0" xfId="0" applyFont="1" applyFill="1" applyAlignment="1" applyProtection="1">
      <alignment horizontal="center" shrinkToFit="1"/>
      <protection locked="0"/>
    </xf>
    <xf numFmtId="0" fontId="4" fillId="2" borderId="23" xfId="0" applyFont="1" applyFill="1" applyBorder="1" applyAlignment="1" applyProtection="1">
      <alignment horizontal="center" shrinkToFit="1"/>
      <protection locked="0"/>
    </xf>
    <xf numFmtId="0" fontId="4" fillId="2" borderId="22" xfId="0" applyFont="1" applyFill="1" applyBorder="1" applyAlignment="1" applyProtection="1">
      <alignment horizontal="center" shrinkToFit="1"/>
      <protection locked="0"/>
    </xf>
    <xf numFmtId="38" fontId="4" fillId="0" borderId="46" xfId="1" applyFont="1" applyFill="1" applyBorder="1" applyAlignment="1">
      <alignment horizontal="right" shrinkToFit="1"/>
    </xf>
    <xf numFmtId="38" fontId="4" fillId="0" borderId="40" xfId="1" applyFont="1" applyFill="1" applyBorder="1" applyAlignment="1">
      <alignment horizontal="right" shrinkToFit="1"/>
    </xf>
    <xf numFmtId="38" fontId="4" fillId="0" borderId="47" xfId="1" applyFont="1" applyFill="1" applyBorder="1" applyAlignment="1">
      <alignment horizontal="right" shrinkToFit="1"/>
    </xf>
    <xf numFmtId="49" fontId="4" fillId="2" borderId="12" xfId="0" applyNumberFormat="1" applyFont="1" applyFill="1" applyBorder="1" applyAlignment="1" applyProtection="1">
      <alignment horizontal="center" shrinkToFit="1"/>
      <protection locked="0"/>
    </xf>
    <xf numFmtId="49" fontId="4" fillId="2" borderId="0" xfId="0" applyNumberFormat="1" applyFont="1" applyFill="1" applyAlignment="1" applyProtection="1">
      <alignment horizontal="center" shrinkToFit="1"/>
      <protection locked="0"/>
    </xf>
    <xf numFmtId="49" fontId="4" fillId="2" borderId="20" xfId="0" applyNumberFormat="1" applyFont="1" applyFill="1" applyBorder="1" applyAlignment="1" applyProtection="1">
      <alignment horizontal="center" shrinkToFit="1"/>
      <protection locked="0"/>
    </xf>
    <xf numFmtId="49" fontId="4" fillId="2" borderId="23" xfId="0" applyNumberFormat="1" applyFont="1" applyFill="1" applyBorder="1" applyAlignment="1" applyProtection="1">
      <alignment horizontal="center" shrinkToFit="1"/>
      <protection locked="0"/>
    </xf>
    <xf numFmtId="49" fontId="4" fillId="2" borderId="22" xfId="0" applyNumberFormat="1" applyFont="1" applyFill="1" applyBorder="1" applyAlignment="1" applyProtection="1">
      <alignment horizontal="center" shrinkToFit="1"/>
      <protection locked="0"/>
    </xf>
    <xf numFmtId="49" fontId="4" fillId="2" borderId="24" xfId="0" applyNumberFormat="1" applyFont="1" applyFill="1" applyBorder="1" applyAlignment="1" applyProtection="1">
      <alignment horizontal="center" shrinkToFit="1"/>
      <protection locked="0"/>
    </xf>
    <xf numFmtId="38" fontId="4" fillId="2" borderId="3" xfId="1" applyFont="1" applyFill="1" applyBorder="1" applyAlignment="1" applyProtection="1">
      <alignment horizontal="right" shrinkToFit="1"/>
      <protection locked="0"/>
    </xf>
    <xf numFmtId="38" fontId="4" fillId="2" borderId="4" xfId="1" applyFont="1" applyFill="1" applyBorder="1" applyAlignment="1" applyProtection="1">
      <alignment horizontal="right" shrinkToFit="1"/>
      <protection locked="0"/>
    </xf>
    <xf numFmtId="38" fontId="4" fillId="2" borderId="32" xfId="1" applyFont="1" applyFill="1" applyBorder="1" applyAlignment="1" applyProtection="1">
      <alignment horizontal="right" shrinkToFit="1"/>
      <protection locked="0"/>
    </xf>
    <xf numFmtId="38" fontId="4" fillId="2" borderId="6" xfId="1" applyFont="1" applyFill="1" applyBorder="1" applyAlignment="1" applyProtection="1">
      <alignment horizontal="right" shrinkToFit="1"/>
      <protection locked="0"/>
    </xf>
    <xf numFmtId="38" fontId="4" fillId="2" borderId="7" xfId="1" applyFont="1" applyFill="1" applyBorder="1" applyAlignment="1" applyProtection="1">
      <alignment horizontal="right" shrinkToFit="1"/>
      <protection locked="0"/>
    </xf>
    <xf numFmtId="38" fontId="4" fillId="2" borderId="19" xfId="1" applyFont="1" applyFill="1" applyBorder="1" applyAlignment="1" applyProtection="1">
      <alignment horizontal="right" shrinkToFit="1"/>
      <protection locked="0"/>
    </xf>
    <xf numFmtId="38" fontId="4" fillId="2" borderId="12" xfId="1" applyFont="1" applyFill="1" applyBorder="1" applyAlignment="1" applyProtection="1">
      <alignment horizontal="right" shrinkToFit="1"/>
      <protection locked="0"/>
    </xf>
    <xf numFmtId="38" fontId="4" fillId="2" borderId="0" xfId="1" applyFont="1" applyFill="1" applyBorder="1" applyAlignment="1" applyProtection="1">
      <alignment horizontal="right" shrinkToFit="1"/>
      <protection locked="0"/>
    </xf>
    <xf numFmtId="38" fontId="4" fillId="2" borderId="20" xfId="1" applyFont="1" applyFill="1" applyBorder="1" applyAlignment="1" applyProtection="1">
      <alignment horizontal="right" shrinkToFit="1"/>
      <protection locked="0"/>
    </xf>
    <xf numFmtId="38" fontId="4" fillId="2" borderId="9" xfId="1" applyFont="1" applyFill="1" applyBorder="1" applyAlignment="1" applyProtection="1">
      <alignment horizontal="right" shrinkToFit="1"/>
      <protection locked="0"/>
    </xf>
    <xf numFmtId="38" fontId="4" fillId="2" borderId="1" xfId="1" applyFont="1" applyFill="1" applyBorder="1" applyAlignment="1" applyProtection="1">
      <alignment horizontal="right" shrinkToFit="1"/>
      <protection locked="0"/>
    </xf>
    <xf numFmtId="38" fontId="4" fillId="2" borderId="18" xfId="1" applyFont="1" applyFill="1" applyBorder="1" applyAlignment="1" applyProtection="1">
      <alignment horizontal="right" shrinkToFit="1"/>
      <protection locked="0"/>
    </xf>
    <xf numFmtId="31" fontId="4" fillId="2" borderId="15" xfId="0" applyNumberFormat="1" applyFont="1" applyFill="1" applyBorder="1" applyAlignment="1" applyProtection="1">
      <alignment horizontal="center" shrinkToFit="1"/>
      <protection locked="0"/>
    </xf>
    <xf numFmtId="31" fontId="4" fillId="2" borderId="14" xfId="0" applyNumberFormat="1" applyFont="1" applyFill="1" applyBorder="1" applyAlignment="1" applyProtection="1">
      <alignment horizontal="center" shrinkToFit="1"/>
      <protection locked="0"/>
    </xf>
    <xf numFmtId="31" fontId="4" fillId="2" borderId="16" xfId="0" applyNumberFormat="1" applyFont="1" applyFill="1" applyBorder="1" applyAlignment="1" applyProtection="1">
      <alignment horizontal="center" shrinkToFit="1"/>
      <protection locked="0"/>
    </xf>
    <xf numFmtId="31" fontId="4" fillId="2" borderId="9" xfId="0" applyNumberFormat="1" applyFont="1" applyFill="1" applyBorder="1" applyAlignment="1" applyProtection="1">
      <alignment horizontal="center" shrinkToFit="1"/>
      <protection locked="0"/>
    </xf>
    <xf numFmtId="31" fontId="4" fillId="2" borderId="1" xfId="0" applyNumberFormat="1" applyFont="1" applyFill="1" applyBorder="1" applyAlignment="1" applyProtection="1">
      <alignment horizontal="center" shrinkToFit="1"/>
      <protection locked="0"/>
    </xf>
    <xf numFmtId="31" fontId="4" fillId="2" borderId="18" xfId="0" applyNumberFormat="1" applyFont="1" applyFill="1" applyBorder="1" applyAlignment="1" applyProtection="1">
      <alignment horizontal="center" shrinkToFit="1"/>
      <protection locked="0"/>
    </xf>
    <xf numFmtId="38" fontId="4" fillId="2" borderId="6" xfId="1" applyFont="1" applyFill="1" applyBorder="1" applyAlignment="1" applyProtection="1">
      <alignment horizontal="right" shrinkToFit="1"/>
    </xf>
    <xf numFmtId="38" fontId="4" fillId="2" borderId="7" xfId="1" applyFont="1" applyFill="1" applyBorder="1" applyAlignment="1" applyProtection="1">
      <alignment horizontal="right" shrinkToFit="1"/>
    </xf>
    <xf numFmtId="38" fontId="4" fillId="2" borderId="19" xfId="1" applyFont="1" applyFill="1" applyBorder="1" applyAlignment="1" applyProtection="1">
      <alignment horizontal="right" shrinkToFit="1"/>
    </xf>
    <xf numFmtId="38" fontId="4" fillId="2" borderId="12" xfId="1" applyFont="1" applyFill="1" applyBorder="1" applyAlignment="1" applyProtection="1">
      <alignment horizontal="right" shrinkToFit="1"/>
    </xf>
    <xf numFmtId="38" fontId="4" fillId="2" borderId="0" xfId="1" applyFont="1" applyFill="1" applyBorder="1" applyAlignment="1" applyProtection="1">
      <alignment horizontal="right" shrinkToFit="1"/>
    </xf>
    <xf numFmtId="38" fontId="4" fillId="2" borderId="20" xfId="1" applyFont="1" applyFill="1" applyBorder="1" applyAlignment="1" applyProtection="1">
      <alignment horizontal="right" shrinkToFit="1"/>
    </xf>
    <xf numFmtId="38" fontId="4" fillId="2" borderId="23" xfId="1" applyFont="1" applyFill="1" applyBorder="1" applyAlignment="1" applyProtection="1">
      <alignment horizontal="right" shrinkToFit="1"/>
    </xf>
    <xf numFmtId="38" fontId="4" fillId="2" borderId="22" xfId="1" applyFont="1" applyFill="1" applyBorder="1" applyAlignment="1" applyProtection="1">
      <alignment horizontal="right" shrinkToFit="1"/>
    </xf>
    <xf numFmtId="38" fontId="4" fillId="2" borderId="24" xfId="1" applyFont="1" applyFill="1" applyBorder="1" applyAlignment="1" applyProtection="1">
      <alignment horizontal="right" shrinkToFit="1"/>
    </xf>
    <xf numFmtId="0" fontId="4" fillId="2" borderId="15" xfId="0" applyFont="1" applyFill="1" applyBorder="1" applyAlignment="1" applyProtection="1">
      <alignment horizontal="center" shrinkToFit="1"/>
      <protection locked="0"/>
    </xf>
    <xf numFmtId="0" fontId="4" fillId="2" borderId="14" xfId="0" applyFont="1" applyFill="1" applyBorder="1" applyAlignment="1" applyProtection="1">
      <alignment horizontal="center" shrinkToFit="1"/>
      <protection locked="0"/>
    </xf>
    <xf numFmtId="0" fontId="4" fillId="2" borderId="37" xfId="0" applyFont="1" applyFill="1" applyBorder="1" applyAlignment="1" applyProtection="1">
      <alignment horizontal="center" shrinkToFit="1"/>
      <protection locked="0"/>
    </xf>
    <xf numFmtId="0" fontId="4" fillId="2" borderId="38" xfId="0" applyFont="1" applyFill="1" applyBorder="1" applyAlignment="1" applyProtection="1">
      <alignment horizontal="center" shrinkToFit="1"/>
      <protection locked="0"/>
    </xf>
    <xf numFmtId="0" fontId="4" fillId="2" borderId="6" xfId="0" applyFont="1" applyFill="1" applyBorder="1" applyAlignment="1" applyProtection="1">
      <alignment horizontal="left" shrinkToFit="1"/>
      <protection locked="0"/>
    </xf>
    <xf numFmtId="0" fontId="4" fillId="2" borderId="7" xfId="0" applyFont="1" applyFill="1" applyBorder="1" applyAlignment="1" applyProtection="1">
      <alignment horizontal="left" shrinkToFit="1"/>
      <protection locked="0"/>
    </xf>
    <xf numFmtId="0" fontId="4" fillId="2" borderId="8" xfId="0" applyFont="1" applyFill="1" applyBorder="1" applyAlignment="1" applyProtection="1">
      <alignment horizontal="left" shrinkToFit="1"/>
      <protection locked="0"/>
    </xf>
    <xf numFmtId="0" fontId="4" fillId="2" borderId="9" xfId="0" applyFont="1" applyFill="1" applyBorder="1" applyAlignment="1" applyProtection="1">
      <alignment horizontal="left" shrinkToFit="1"/>
      <protection locked="0"/>
    </xf>
    <xf numFmtId="0" fontId="4" fillId="2" borderId="1" xfId="0" applyFont="1" applyFill="1" applyBorder="1" applyAlignment="1" applyProtection="1">
      <alignment horizontal="left" shrinkToFit="1"/>
      <protection locked="0"/>
    </xf>
    <xf numFmtId="0" fontId="4" fillId="2" borderId="10" xfId="0" applyFont="1" applyFill="1" applyBorder="1" applyAlignment="1" applyProtection="1">
      <alignment horizontal="left" shrinkToFit="1"/>
      <protection locked="0"/>
    </xf>
    <xf numFmtId="0" fontId="4" fillId="2" borderId="6" xfId="0" applyFont="1" applyFill="1" applyBorder="1" applyAlignment="1" applyProtection="1">
      <alignment horizontal="right" shrinkToFit="1"/>
      <protection locked="0"/>
    </xf>
    <xf numFmtId="0" fontId="4" fillId="2" borderId="7" xfId="0" applyFont="1" applyFill="1" applyBorder="1" applyAlignment="1" applyProtection="1">
      <alignment horizontal="right" shrinkToFit="1"/>
      <protection locked="0"/>
    </xf>
    <xf numFmtId="0" fontId="4" fillId="2" borderId="8" xfId="0" applyFont="1" applyFill="1" applyBorder="1" applyAlignment="1" applyProtection="1">
      <alignment horizontal="right" shrinkToFit="1"/>
      <protection locked="0"/>
    </xf>
    <xf numFmtId="0" fontId="4" fillId="2" borderId="9" xfId="0" applyFont="1" applyFill="1" applyBorder="1" applyAlignment="1" applyProtection="1">
      <alignment horizontal="right" shrinkToFit="1"/>
      <protection locked="0"/>
    </xf>
    <xf numFmtId="0" fontId="4" fillId="2" borderId="1" xfId="0" applyFont="1" applyFill="1" applyBorder="1" applyAlignment="1" applyProtection="1">
      <alignment horizontal="right" shrinkToFit="1"/>
      <protection locked="0"/>
    </xf>
    <xf numFmtId="0" fontId="4" fillId="2" borderId="10" xfId="0" applyFont="1" applyFill="1" applyBorder="1" applyAlignment="1" applyProtection="1">
      <alignment horizontal="right" shrinkToFit="1"/>
      <protection locked="0"/>
    </xf>
    <xf numFmtId="0" fontId="4" fillId="2" borderId="6" xfId="0" applyFont="1" applyFill="1" applyBorder="1" applyAlignment="1" applyProtection="1">
      <alignment horizontal="center" shrinkToFit="1"/>
      <protection locked="0"/>
    </xf>
    <xf numFmtId="0" fontId="4" fillId="2" borderId="8" xfId="0" applyFont="1" applyFill="1" applyBorder="1" applyAlignment="1" applyProtection="1">
      <alignment horizontal="center" shrinkToFit="1"/>
      <protection locked="0"/>
    </xf>
    <xf numFmtId="0" fontId="4" fillId="2" borderId="9" xfId="0" applyFont="1" applyFill="1" applyBorder="1" applyAlignment="1" applyProtection="1">
      <alignment horizontal="center" shrinkToFit="1"/>
      <protection locked="0"/>
    </xf>
    <xf numFmtId="0" fontId="4" fillId="2" borderId="10" xfId="0" applyFont="1" applyFill="1" applyBorder="1" applyAlignment="1" applyProtection="1">
      <alignment horizontal="center" shrinkToFit="1"/>
      <protection locked="0"/>
    </xf>
    <xf numFmtId="176" fontId="4" fillId="2" borderId="6" xfId="1" applyNumberFormat="1" applyFont="1" applyFill="1" applyBorder="1" applyAlignment="1" applyProtection="1">
      <alignment shrinkToFit="1"/>
      <protection locked="0"/>
    </xf>
    <xf numFmtId="176" fontId="4" fillId="2" borderId="7" xfId="1" applyNumberFormat="1" applyFont="1" applyFill="1" applyBorder="1" applyAlignment="1" applyProtection="1">
      <alignment shrinkToFit="1"/>
      <protection locked="0"/>
    </xf>
    <xf numFmtId="176" fontId="4" fillId="2" borderId="8" xfId="1" applyNumberFormat="1" applyFont="1" applyFill="1" applyBorder="1" applyAlignment="1" applyProtection="1">
      <alignment shrinkToFit="1"/>
      <protection locked="0"/>
    </xf>
    <xf numFmtId="176" fontId="4" fillId="2" borderId="9" xfId="1" applyNumberFormat="1" applyFont="1" applyFill="1" applyBorder="1" applyAlignment="1" applyProtection="1">
      <alignment shrinkToFit="1"/>
      <protection locked="0"/>
    </xf>
    <xf numFmtId="176" fontId="4" fillId="2" borderId="1" xfId="1" applyNumberFormat="1" applyFont="1" applyFill="1" applyBorder="1" applyAlignment="1" applyProtection="1">
      <alignment shrinkToFit="1"/>
      <protection locked="0"/>
    </xf>
    <xf numFmtId="176" fontId="4" fillId="2" borderId="10" xfId="1" applyNumberFormat="1" applyFont="1" applyFill="1" applyBorder="1" applyAlignment="1" applyProtection="1">
      <alignment shrinkToFit="1"/>
      <protection locked="0"/>
    </xf>
    <xf numFmtId="0" fontId="4" fillId="2" borderId="0" xfId="0" applyFont="1" applyFill="1" applyAlignment="1" applyProtection="1">
      <alignment horizontal="left" shrinkToFit="1"/>
      <protection locked="0"/>
    </xf>
    <xf numFmtId="0" fontId="4" fillId="2" borderId="44" xfId="0" applyFont="1" applyFill="1" applyBorder="1" applyAlignment="1" applyProtection="1">
      <alignment horizontal="center" shrinkToFit="1"/>
      <protection locked="0"/>
    </xf>
    <xf numFmtId="0" fontId="4" fillId="2" borderId="45" xfId="0" applyFont="1" applyFill="1" applyBorder="1" applyAlignment="1" applyProtection="1">
      <alignment horizontal="center" shrinkToFit="1"/>
      <protection locked="0"/>
    </xf>
    <xf numFmtId="0" fontId="4" fillId="2" borderId="25" xfId="0" applyFont="1" applyFill="1" applyBorder="1" applyAlignment="1" applyProtection="1">
      <alignment horizontal="center" shrinkToFit="1"/>
      <protection locked="0"/>
    </xf>
    <xf numFmtId="0" fontId="4" fillId="2" borderId="26" xfId="0" applyFont="1" applyFill="1" applyBorder="1" applyAlignment="1" applyProtection="1">
      <alignment horizontal="center" shrinkToFit="1"/>
      <protection locked="0"/>
    </xf>
    <xf numFmtId="0" fontId="4" fillId="2" borderId="15" xfId="0" applyFont="1" applyFill="1" applyBorder="1" applyAlignment="1" applyProtection="1">
      <alignment horizontal="left" shrinkToFit="1"/>
      <protection locked="0"/>
    </xf>
    <xf numFmtId="0" fontId="4" fillId="2" borderId="14" xfId="0" applyFont="1" applyFill="1" applyBorder="1" applyAlignment="1" applyProtection="1">
      <alignment horizontal="left" shrinkToFit="1"/>
      <protection locked="0"/>
    </xf>
    <xf numFmtId="0" fontId="4" fillId="2" borderId="16" xfId="0" applyFont="1" applyFill="1" applyBorder="1" applyAlignment="1" applyProtection="1">
      <alignment horizontal="left" shrinkToFit="1"/>
      <protection locked="0"/>
    </xf>
    <xf numFmtId="0" fontId="4" fillId="2" borderId="18" xfId="0" applyFont="1" applyFill="1" applyBorder="1" applyAlignment="1" applyProtection="1">
      <alignment horizontal="left" shrinkToFit="1"/>
      <protection locked="0"/>
    </xf>
    <xf numFmtId="177" fontId="4" fillId="4" borderId="0" xfId="0" applyNumberFormat="1" applyFont="1" applyFill="1" applyAlignment="1" applyProtection="1">
      <alignment horizontal="left" shrinkToFit="1"/>
      <protection locked="0"/>
    </xf>
    <xf numFmtId="38" fontId="4" fillId="0" borderId="3" xfId="1" applyFont="1" applyBorder="1" applyAlignment="1" applyProtection="1">
      <alignment horizontal="right" shrinkToFit="1"/>
    </xf>
    <xf numFmtId="38" fontId="4" fillId="0" borderId="4" xfId="1" applyFont="1" applyBorder="1" applyAlignment="1" applyProtection="1">
      <alignment horizontal="right" shrinkToFit="1"/>
    </xf>
    <xf numFmtId="38" fontId="4" fillId="0" borderId="32" xfId="1" applyFont="1" applyBorder="1" applyAlignment="1" applyProtection="1">
      <alignment horizontal="right" shrinkToFit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31" fontId="4" fillId="0" borderId="0" xfId="0" applyNumberFormat="1" applyFont="1" applyAlignment="1" applyProtection="1">
      <alignment horizontal="center" shrinkToFit="1"/>
      <protection locked="0"/>
    </xf>
    <xf numFmtId="38" fontId="4" fillId="0" borderId="0" xfId="1" applyFont="1" applyFill="1" applyBorder="1" applyAlignment="1" applyProtection="1">
      <alignment horizontal="right" shrinkToFit="1"/>
      <protection locked="0"/>
    </xf>
    <xf numFmtId="38" fontId="4" fillId="0" borderId="0" xfId="1" applyFont="1" applyFill="1" applyBorder="1" applyAlignment="1" applyProtection="1">
      <alignment horizontal="right" shrinkToFit="1"/>
    </xf>
    <xf numFmtId="31" fontId="4" fillId="0" borderId="0" xfId="0" applyNumberFormat="1" applyFont="1" applyAlignment="1">
      <alignment horizontal="center" shrinkToFit="1"/>
    </xf>
    <xf numFmtId="38" fontId="4" fillId="0" borderId="3" xfId="0" applyNumberFormat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6" xfId="0" applyNumberFormat="1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20" xfId="0" applyFont="1" applyBorder="1" applyAlignment="1">
      <alignment horizontal="right"/>
    </xf>
    <xf numFmtId="0" fontId="2" fillId="0" borderId="4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38" fontId="2" fillId="0" borderId="35" xfId="0" applyNumberFormat="1" applyFont="1" applyBorder="1" applyAlignment="1">
      <alignment horizontal="right"/>
    </xf>
    <xf numFmtId="38" fontId="2" fillId="0" borderId="34" xfId="0" applyNumberFormat="1" applyFont="1" applyBorder="1" applyAlignment="1">
      <alignment horizontal="right"/>
    </xf>
    <xf numFmtId="38" fontId="2" fillId="0" borderId="43" xfId="0" applyNumberFormat="1" applyFont="1" applyBorder="1" applyAlignment="1">
      <alignment horizontal="right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14" xfId="0" applyNumberFormat="1" applyFont="1" applyBorder="1" applyAlignment="1">
      <alignment horizontal="right"/>
    </xf>
    <xf numFmtId="0" fontId="2" fillId="0" borderId="2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8" fontId="2" fillId="0" borderId="3" xfId="0" applyNumberFormat="1" applyFont="1" applyBorder="1" applyAlignment="1">
      <alignment horizontal="right"/>
    </xf>
    <xf numFmtId="38" fontId="2" fillId="0" borderId="4" xfId="0" applyNumberFormat="1" applyFont="1" applyBorder="1" applyAlignment="1">
      <alignment horizontal="right"/>
    </xf>
    <xf numFmtId="38" fontId="2" fillId="0" borderId="5" xfId="0" applyNumberFormat="1" applyFont="1" applyBorder="1" applyAlignment="1">
      <alignment horizontal="right"/>
    </xf>
    <xf numFmtId="0" fontId="2" fillId="0" borderId="3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2" fillId="0" borderId="9" xfId="0" applyNumberFormat="1" applyFont="1" applyBorder="1" applyAlignment="1">
      <alignment horizontal="right"/>
    </xf>
    <xf numFmtId="38" fontId="2" fillId="0" borderId="1" xfId="0" applyNumberFormat="1" applyFont="1" applyBorder="1" applyAlignment="1">
      <alignment horizontal="right"/>
    </xf>
    <xf numFmtId="38" fontId="2" fillId="0" borderId="10" xfId="0" applyNumberFormat="1" applyFont="1" applyBorder="1" applyAlignment="1">
      <alignment horizontal="right"/>
    </xf>
    <xf numFmtId="38" fontId="4" fillId="0" borderId="9" xfId="1" applyFont="1" applyFill="1" applyBorder="1" applyAlignment="1" applyProtection="1">
      <alignment horizontal="right" shrinkToFit="1"/>
    </xf>
    <xf numFmtId="38" fontId="4" fillId="0" borderId="1" xfId="1" applyFont="1" applyFill="1" applyBorder="1" applyAlignment="1" applyProtection="1">
      <alignment horizontal="right" shrinkToFit="1"/>
    </xf>
    <xf numFmtId="38" fontId="4" fillId="0" borderId="18" xfId="1" applyFont="1" applyFill="1" applyBorder="1" applyAlignment="1" applyProtection="1">
      <alignment horizontal="right" shrinkToFit="1"/>
    </xf>
    <xf numFmtId="0" fontId="4" fillId="0" borderId="3" xfId="0" applyFont="1" applyBorder="1" applyAlignment="1">
      <alignment shrinkToFit="1"/>
    </xf>
    <xf numFmtId="0" fontId="4" fillId="0" borderId="4" xfId="0" applyFont="1" applyBorder="1" applyAlignment="1">
      <alignment shrinkToFit="1"/>
    </xf>
    <xf numFmtId="0" fontId="4" fillId="0" borderId="5" xfId="0" applyFont="1" applyBorder="1" applyAlignment="1">
      <alignment shrinkToFit="1"/>
    </xf>
    <xf numFmtId="0" fontId="4" fillId="0" borderId="0" xfId="0" applyFont="1" applyAlignment="1">
      <alignment horizontal="left" shrinkToFit="1"/>
    </xf>
    <xf numFmtId="0" fontId="4" fillId="0" borderId="3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38" fontId="2" fillId="0" borderId="46" xfId="0" applyNumberFormat="1" applyFont="1" applyBorder="1" applyAlignment="1">
      <alignment horizontal="right"/>
    </xf>
    <xf numFmtId="38" fontId="2" fillId="0" borderId="40" xfId="0" applyNumberFormat="1" applyFont="1" applyBorder="1" applyAlignment="1">
      <alignment horizontal="right"/>
    </xf>
    <xf numFmtId="38" fontId="2" fillId="0" borderId="41" xfId="0" applyNumberFormat="1" applyFont="1" applyBorder="1" applyAlignment="1">
      <alignment horizontal="right"/>
    </xf>
    <xf numFmtId="38" fontId="4" fillId="0" borderId="15" xfId="1" applyFont="1" applyFill="1" applyBorder="1" applyAlignment="1" applyProtection="1">
      <alignment horizontal="right" shrinkToFit="1"/>
    </xf>
    <xf numFmtId="38" fontId="4" fillId="0" borderId="14" xfId="1" applyFont="1" applyFill="1" applyBorder="1" applyAlignment="1" applyProtection="1">
      <alignment horizontal="right" shrinkToFit="1"/>
    </xf>
    <xf numFmtId="38" fontId="4" fillId="0" borderId="16" xfId="1" applyFont="1" applyFill="1" applyBorder="1" applyAlignment="1" applyProtection="1">
      <alignment horizontal="right" shrinkToFit="1"/>
    </xf>
    <xf numFmtId="38" fontId="4" fillId="0" borderId="23" xfId="1" applyFont="1" applyFill="1" applyBorder="1" applyAlignment="1" applyProtection="1">
      <alignment horizontal="right" shrinkToFit="1"/>
    </xf>
    <xf numFmtId="38" fontId="4" fillId="0" borderId="22" xfId="1" applyFont="1" applyFill="1" applyBorder="1" applyAlignment="1" applyProtection="1">
      <alignment horizontal="right" shrinkToFit="1"/>
    </xf>
    <xf numFmtId="38" fontId="4" fillId="0" borderId="24" xfId="1" applyFont="1" applyFill="1" applyBorder="1" applyAlignment="1" applyProtection="1">
      <alignment horizontal="right" shrinkToFit="1"/>
    </xf>
    <xf numFmtId="0" fontId="4" fillId="0" borderId="46" xfId="0" applyFont="1" applyBorder="1" applyAlignment="1">
      <alignment horizontal="left" shrinkToFit="1"/>
    </xf>
    <xf numFmtId="0" fontId="4" fillId="0" borderId="40" xfId="0" applyFont="1" applyBorder="1" applyAlignment="1">
      <alignment horizontal="left" shrinkToFit="1"/>
    </xf>
    <xf numFmtId="0" fontId="4" fillId="0" borderId="41" xfId="0" applyFont="1" applyBorder="1" applyAlignment="1">
      <alignment horizontal="left" shrinkToFit="1"/>
    </xf>
    <xf numFmtId="0" fontId="4" fillId="0" borderId="46" xfId="0" applyFont="1" applyBorder="1" applyAlignment="1">
      <alignment horizontal="right" shrinkToFit="1"/>
    </xf>
    <xf numFmtId="0" fontId="4" fillId="0" borderId="41" xfId="0" applyFont="1" applyBorder="1" applyAlignment="1">
      <alignment horizontal="right" shrinkToFit="1"/>
    </xf>
    <xf numFmtId="0" fontId="4" fillId="0" borderId="9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38" fontId="4" fillId="2" borderId="8" xfId="1" applyFont="1" applyFill="1" applyBorder="1" applyAlignment="1" applyProtection="1">
      <alignment horizontal="right" shrinkToFit="1"/>
      <protection locked="0"/>
    </xf>
    <xf numFmtId="38" fontId="4" fillId="2" borderId="10" xfId="1" applyFont="1" applyFill="1" applyBorder="1" applyAlignment="1" applyProtection="1">
      <alignment horizontal="right" shrinkToFit="1"/>
      <protection locked="0"/>
    </xf>
    <xf numFmtId="38" fontId="4" fillId="0" borderId="5" xfId="1" applyFont="1" applyFill="1" applyBorder="1" applyAlignment="1" applyProtection="1">
      <alignment horizontal="right" shrinkToFit="1"/>
    </xf>
    <xf numFmtId="38" fontId="4" fillId="0" borderId="3" xfId="0" applyNumberFormat="1" applyFont="1" applyBorder="1" applyAlignment="1" applyProtection="1">
      <protection locked="0"/>
    </xf>
    <xf numFmtId="38" fontId="4" fillId="0" borderId="4" xfId="0" applyNumberFormat="1" applyFont="1" applyBorder="1" applyAlignment="1" applyProtection="1">
      <protection locked="0"/>
    </xf>
    <xf numFmtId="38" fontId="4" fillId="0" borderId="32" xfId="0" applyNumberFormat="1" applyFont="1" applyBorder="1" applyAlignment="1" applyProtection="1">
      <protection locked="0"/>
    </xf>
    <xf numFmtId="38" fontId="4" fillId="0" borderId="7" xfId="0" applyNumberFormat="1" applyFont="1" applyBorder="1" applyAlignment="1">
      <alignment horizontal="right"/>
    </xf>
    <xf numFmtId="38" fontId="4" fillId="0" borderId="19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0" xfId="0" applyNumberFormat="1" applyFont="1" applyAlignment="1">
      <alignment horizontal="right"/>
    </xf>
    <xf numFmtId="38" fontId="4" fillId="0" borderId="20" xfId="0" applyNumberFormat="1" applyFont="1" applyBorder="1" applyAlignment="1">
      <alignment horizontal="right"/>
    </xf>
    <xf numFmtId="38" fontId="4" fillId="0" borderId="3" xfId="0" applyNumberFormat="1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4" fillId="0" borderId="32" xfId="0" applyFont="1" applyBorder="1" applyAlignment="1" applyProtection="1">
      <alignment horizontal="right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38" fontId="4" fillId="0" borderId="4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35" xfId="1" applyFont="1" applyFill="1" applyBorder="1" applyAlignment="1" applyProtection="1">
      <alignment horizontal="right" shrinkToFit="1"/>
    </xf>
    <xf numFmtId="38" fontId="4" fillId="0" borderId="34" xfId="1" applyFont="1" applyFill="1" applyBorder="1" applyAlignment="1" applyProtection="1">
      <alignment horizontal="right" shrinkToFit="1"/>
    </xf>
    <xf numFmtId="38" fontId="4" fillId="0" borderId="36" xfId="1" applyFont="1" applyFill="1" applyBorder="1" applyAlignment="1" applyProtection="1">
      <alignment horizontal="right" shrinkToFit="1"/>
    </xf>
    <xf numFmtId="38" fontId="4" fillId="0" borderId="6" xfId="1" applyFont="1" applyFill="1" applyBorder="1" applyAlignment="1" applyProtection="1">
      <alignment horizontal="right" shrinkToFit="1"/>
    </xf>
    <xf numFmtId="38" fontId="4" fillId="0" borderId="7" xfId="1" applyFont="1" applyFill="1" applyBorder="1" applyAlignment="1" applyProtection="1">
      <alignment horizontal="right" shrinkToFit="1"/>
    </xf>
    <xf numFmtId="38" fontId="4" fillId="0" borderId="8" xfId="1" applyFont="1" applyFill="1" applyBorder="1" applyAlignment="1" applyProtection="1">
      <alignment horizontal="right" shrinkToFit="1"/>
    </xf>
    <xf numFmtId="38" fontId="4" fillId="0" borderId="10" xfId="1" applyFont="1" applyFill="1" applyBorder="1" applyAlignment="1" applyProtection="1">
      <alignment horizontal="right" shrinkToFit="1"/>
    </xf>
    <xf numFmtId="38" fontId="4" fillId="0" borderId="19" xfId="1" applyFont="1" applyFill="1" applyBorder="1" applyAlignment="1" applyProtection="1">
      <alignment horizontal="right" shrinkToFit="1"/>
    </xf>
    <xf numFmtId="0" fontId="4" fillId="0" borderId="2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 applyProtection="1">
      <alignment horizontal="center"/>
      <protection locked="0"/>
    </xf>
    <xf numFmtId="38" fontId="4" fillId="2" borderId="5" xfId="1" applyFont="1" applyFill="1" applyBorder="1" applyAlignment="1" applyProtection="1">
      <alignment horizontal="right" shrinkToFit="1"/>
      <protection locked="0"/>
    </xf>
    <xf numFmtId="38" fontId="4" fillId="2" borderId="46" xfId="1" applyFont="1" applyFill="1" applyBorder="1" applyAlignment="1" applyProtection="1">
      <alignment horizontal="right" shrinkToFit="1"/>
      <protection locked="0"/>
    </xf>
    <xf numFmtId="38" fontId="4" fillId="2" borderId="40" xfId="1" applyFont="1" applyFill="1" applyBorder="1" applyAlignment="1" applyProtection="1">
      <alignment horizontal="right" shrinkToFit="1"/>
      <protection locked="0"/>
    </xf>
    <xf numFmtId="38" fontId="4" fillId="2" borderId="47" xfId="1" applyFont="1" applyFill="1" applyBorder="1" applyAlignment="1" applyProtection="1">
      <alignment horizontal="right" shrinkToFit="1"/>
      <protection locked="0"/>
    </xf>
    <xf numFmtId="0" fontId="4" fillId="2" borderId="0" xfId="0" applyFont="1" applyFill="1" applyAlignment="1" applyProtection="1">
      <alignment shrinkToFit="1"/>
      <protection locked="0"/>
    </xf>
    <xf numFmtId="0" fontId="4" fillId="2" borderId="3" xfId="0" applyFont="1" applyFill="1" applyBorder="1" applyAlignment="1" applyProtection="1">
      <alignment shrinkToFit="1"/>
      <protection locked="0"/>
    </xf>
    <xf numFmtId="0" fontId="4" fillId="2" borderId="4" xfId="0" applyFont="1" applyFill="1" applyBorder="1" applyAlignment="1" applyProtection="1">
      <alignment shrinkToFit="1"/>
      <protection locked="0"/>
    </xf>
    <xf numFmtId="0" fontId="4" fillId="2" borderId="5" xfId="0" applyFont="1" applyFill="1" applyBorder="1" applyAlignment="1" applyProtection="1">
      <alignment shrinkToFit="1"/>
      <protection locked="0"/>
    </xf>
    <xf numFmtId="0" fontId="4" fillId="2" borderId="46" xfId="0" applyFont="1" applyFill="1" applyBorder="1" applyAlignment="1" applyProtection="1">
      <alignment horizontal="right" shrinkToFit="1"/>
      <protection locked="0"/>
    </xf>
    <xf numFmtId="0" fontId="4" fillId="2" borderId="40" xfId="0" applyFont="1" applyFill="1" applyBorder="1" applyAlignment="1" applyProtection="1">
      <alignment horizontal="right" shrinkToFit="1"/>
      <protection locked="0"/>
    </xf>
    <xf numFmtId="0" fontId="4" fillId="2" borderId="41" xfId="0" applyFont="1" applyFill="1" applyBorder="1" applyAlignment="1" applyProtection="1">
      <alignment horizontal="right" shrinkToFit="1"/>
      <protection locked="0"/>
    </xf>
    <xf numFmtId="0" fontId="4" fillId="2" borderId="46" xfId="0" applyFont="1" applyFill="1" applyBorder="1" applyAlignment="1" applyProtection="1">
      <alignment horizontal="center" shrinkToFit="1"/>
      <protection locked="0"/>
    </xf>
    <xf numFmtId="0" fontId="4" fillId="2" borderId="41" xfId="0" applyFont="1" applyFill="1" applyBorder="1" applyAlignment="1" applyProtection="1">
      <alignment horizontal="center" shrinkToFit="1"/>
      <protection locked="0"/>
    </xf>
    <xf numFmtId="38" fontId="4" fillId="2" borderId="41" xfId="1" applyFont="1" applyFill="1" applyBorder="1" applyAlignment="1" applyProtection="1">
      <alignment horizontal="right" shrinkToFit="1"/>
      <protection locked="0"/>
    </xf>
    <xf numFmtId="0" fontId="4" fillId="2" borderId="46" xfId="0" applyFont="1" applyFill="1" applyBorder="1" applyAlignment="1" applyProtection="1">
      <alignment horizontal="left" shrinkToFit="1"/>
      <protection locked="0"/>
    </xf>
    <xf numFmtId="0" fontId="4" fillId="2" borderId="40" xfId="0" applyFont="1" applyFill="1" applyBorder="1" applyAlignment="1" applyProtection="1">
      <alignment horizontal="left" shrinkToFit="1"/>
      <protection locked="0"/>
    </xf>
    <xf numFmtId="0" fontId="4" fillId="2" borderId="41" xfId="0" applyFont="1" applyFill="1" applyBorder="1" applyAlignment="1" applyProtection="1">
      <alignment horizontal="left" shrinkToFit="1"/>
      <protection locked="0"/>
    </xf>
    <xf numFmtId="0" fontId="4" fillId="0" borderId="33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38" fontId="4" fillId="0" borderId="6" xfId="0" applyNumberFormat="1" applyFont="1" applyBorder="1" applyAlignment="1" applyProtection="1">
      <protection locked="0"/>
    </xf>
    <xf numFmtId="38" fontId="4" fillId="0" borderId="7" xfId="0" applyNumberFormat="1" applyFont="1" applyBorder="1" applyAlignment="1" applyProtection="1">
      <protection locked="0"/>
    </xf>
    <xf numFmtId="38" fontId="4" fillId="0" borderId="19" xfId="0" applyNumberFormat="1" applyFont="1" applyBorder="1" applyAlignment="1" applyProtection="1">
      <protection locked="0"/>
    </xf>
    <xf numFmtId="38" fontId="4" fillId="0" borderId="9" xfId="0" applyNumberFormat="1" applyFont="1" applyBorder="1" applyAlignment="1" applyProtection="1">
      <protection locked="0"/>
    </xf>
    <xf numFmtId="38" fontId="4" fillId="0" borderId="1" xfId="0" applyNumberFormat="1" applyFont="1" applyBorder="1" applyAlignment="1" applyProtection="1">
      <protection locked="0"/>
    </xf>
    <xf numFmtId="38" fontId="4" fillId="0" borderId="18" xfId="0" applyNumberFormat="1" applyFont="1" applyBorder="1" applyAlignment="1" applyProtection="1">
      <protection locked="0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95250</xdr:colOff>
      <xdr:row>7</xdr:row>
      <xdr:rowOff>38102</xdr:rowOff>
    </xdr:from>
    <xdr:to>
      <xdr:col>56</xdr:col>
      <xdr:colOff>133349</xdr:colOff>
      <xdr:row>33</xdr:row>
      <xdr:rowOff>247650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919B6E7-492F-F9E9-080C-60841280E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1238252"/>
          <a:ext cx="3600449" cy="5734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19050</xdr:colOff>
      <xdr:row>14</xdr:row>
      <xdr:rowOff>19051</xdr:rowOff>
    </xdr:from>
    <xdr:to>
      <xdr:col>56</xdr:col>
      <xdr:colOff>76200</xdr:colOff>
      <xdr:row>33</xdr:row>
      <xdr:rowOff>66674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E5AC53E-6F22-26FB-AD93-33152CEA3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0325" y="2419351"/>
          <a:ext cx="3457575" cy="43719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142876</xdr:colOff>
      <xdr:row>12</xdr:row>
      <xdr:rowOff>38102</xdr:rowOff>
    </xdr:from>
    <xdr:to>
      <xdr:col>56</xdr:col>
      <xdr:colOff>133350</xdr:colOff>
      <xdr:row>31</xdr:row>
      <xdr:rowOff>57150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EF4CFC1-0529-73F2-AAF6-6242FE1E7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2226" y="2095502"/>
          <a:ext cx="3552824" cy="4533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02"/>
  <sheetViews>
    <sheetView showGridLines="0" showZeros="0" tabSelected="1" view="pageBreakPreview" zoomScaleNormal="100" zoomScaleSheetLayoutView="100" workbookViewId="0">
      <selection activeCell="U3" sqref="U3:Y4"/>
    </sheetView>
  </sheetViews>
  <sheetFormatPr defaultColWidth="9" defaultRowHeight="13.5" x14ac:dyDescent="0.4"/>
  <cols>
    <col min="1" max="2" width="2.625" style="2" customWidth="1"/>
    <col min="3" max="39" width="2.125" style="2" customWidth="1"/>
    <col min="40" max="57" width="2.625" style="2" customWidth="1"/>
    <col min="58" max="16384" width="9" style="2"/>
  </cols>
  <sheetData>
    <row r="1" spans="1:57" ht="13.5" customHeight="1" x14ac:dyDescent="0.4">
      <c r="E1" s="1"/>
      <c r="F1" s="1"/>
      <c r="G1" s="1"/>
      <c r="H1" s="1"/>
      <c r="I1" s="1"/>
      <c r="J1" s="1"/>
      <c r="K1" s="1"/>
      <c r="L1" s="1"/>
      <c r="M1" s="1"/>
      <c r="N1" s="1"/>
      <c r="R1" s="1"/>
      <c r="S1" s="1"/>
      <c r="T1" s="1"/>
      <c r="U1" s="224" t="s">
        <v>2</v>
      </c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1"/>
      <c r="AM1" s="1"/>
      <c r="AN1" s="1"/>
      <c r="AO1" s="1"/>
      <c r="AP1" s="1"/>
      <c r="BA1" s="40" t="s">
        <v>42</v>
      </c>
      <c r="BB1" s="5" t="s">
        <v>0</v>
      </c>
    </row>
    <row r="2" spans="1:57" ht="13.5" customHeight="1" thickBot="1" x14ac:dyDescent="0.2">
      <c r="E2" s="1"/>
      <c r="F2" s="1"/>
      <c r="G2" s="1"/>
      <c r="H2" s="1"/>
      <c r="I2" s="1"/>
      <c r="J2" s="1"/>
      <c r="K2" s="1"/>
      <c r="L2" s="1"/>
      <c r="M2" s="1"/>
      <c r="N2" s="1"/>
      <c r="R2" s="1"/>
      <c r="S2" s="1"/>
      <c r="T2" s="1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1"/>
      <c r="AM2" s="1"/>
      <c r="AN2" s="1"/>
      <c r="AO2" s="3"/>
      <c r="AP2" s="3"/>
    </row>
    <row r="3" spans="1:57" ht="13.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5"/>
      <c r="S3" s="15"/>
      <c r="T3" s="15"/>
      <c r="U3" s="270"/>
      <c r="V3" s="270"/>
      <c r="W3" s="270"/>
      <c r="X3" s="270"/>
      <c r="Y3" s="270"/>
      <c r="Z3" s="225" t="s">
        <v>32</v>
      </c>
      <c r="AA3" s="225"/>
      <c r="AB3" s="270"/>
      <c r="AC3" s="270"/>
      <c r="AD3" s="270"/>
      <c r="AE3" s="225" t="s">
        <v>33</v>
      </c>
      <c r="AF3" s="225"/>
      <c r="AG3" s="270"/>
      <c r="AH3" s="270"/>
      <c r="AI3" s="270"/>
      <c r="AJ3" s="225" t="s">
        <v>34</v>
      </c>
      <c r="AK3" s="225"/>
      <c r="AL3" s="15"/>
      <c r="AM3" s="15"/>
      <c r="AN3" s="207" t="s">
        <v>10</v>
      </c>
      <c r="AO3" s="208"/>
      <c r="AP3" s="208"/>
      <c r="AQ3" s="309"/>
      <c r="AR3" s="310"/>
      <c r="AS3" s="310"/>
      <c r="AT3" s="310"/>
      <c r="AU3" s="310"/>
      <c r="AV3" s="311"/>
      <c r="AW3" s="217" t="s">
        <v>11</v>
      </c>
      <c r="AX3" s="218"/>
      <c r="AY3" s="309"/>
      <c r="AZ3" s="310"/>
      <c r="BA3" s="311"/>
      <c r="BB3" s="201" t="s">
        <v>27</v>
      </c>
      <c r="BC3" s="196"/>
      <c r="BD3" s="196"/>
      <c r="BE3" s="203"/>
    </row>
    <row r="4" spans="1:57" ht="13.5" customHeight="1" thickBot="1" x14ac:dyDescent="0.2">
      <c r="A4" s="226" t="s">
        <v>36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16"/>
      <c r="Q4" s="16"/>
      <c r="R4" s="15"/>
      <c r="S4" s="15"/>
      <c r="T4" s="15"/>
      <c r="U4" s="270"/>
      <c r="V4" s="270"/>
      <c r="W4" s="270"/>
      <c r="X4" s="270"/>
      <c r="Y4" s="270"/>
      <c r="Z4" s="225"/>
      <c r="AA4" s="225"/>
      <c r="AB4" s="270"/>
      <c r="AC4" s="270"/>
      <c r="AD4" s="270"/>
      <c r="AE4" s="225"/>
      <c r="AF4" s="225"/>
      <c r="AG4" s="270"/>
      <c r="AH4" s="270"/>
      <c r="AI4" s="270"/>
      <c r="AJ4" s="225"/>
      <c r="AK4" s="225"/>
      <c r="AL4" s="15"/>
      <c r="AM4" s="15"/>
      <c r="AN4" s="209"/>
      <c r="AO4" s="210"/>
      <c r="AP4" s="210"/>
      <c r="AQ4" s="271"/>
      <c r="AR4" s="272"/>
      <c r="AS4" s="272"/>
      <c r="AT4" s="272"/>
      <c r="AU4" s="272"/>
      <c r="AV4" s="312"/>
      <c r="AW4" s="219"/>
      <c r="AX4" s="220"/>
      <c r="AY4" s="271"/>
      <c r="AZ4" s="272"/>
      <c r="BA4" s="312"/>
      <c r="BB4" s="221"/>
      <c r="BC4" s="222"/>
      <c r="BD4" s="222"/>
      <c r="BE4" s="223"/>
    </row>
    <row r="5" spans="1:57" ht="13.5" customHeight="1" x14ac:dyDescent="0.4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16"/>
      <c r="Q5" s="16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228" t="s">
        <v>12</v>
      </c>
      <c r="AO5" s="229"/>
      <c r="AP5" s="229"/>
      <c r="AQ5" s="269"/>
      <c r="AR5" s="270"/>
      <c r="AS5" s="270"/>
      <c r="AT5" s="270"/>
      <c r="AU5" s="270"/>
      <c r="AV5" s="270"/>
      <c r="AW5" s="270"/>
      <c r="AX5" s="270"/>
      <c r="AY5" s="270"/>
      <c r="AZ5" s="207" t="s">
        <v>13</v>
      </c>
      <c r="BA5" s="218"/>
      <c r="BB5" s="276"/>
      <c r="BC5" s="277"/>
      <c r="BD5" s="277"/>
      <c r="BE5" s="278"/>
    </row>
    <row r="6" spans="1:57" ht="13.5" customHeight="1" thickBot="1" x14ac:dyDescent="0.4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14"/>
      <c r="AB6" s="14"/>
      <c r="AC6" s="5"/>
      <c r="AD6" s="5"/>
      <c r="AE6" s="5"/>
      <c r="AF6" s="14"/>
      <c r="AG6" s="5"/>
      <c r="AH6" s="5"/>
      <c r="AI6" s="14"/>
      <c r="AJ6" s="14"/>
      <c r="AK6" s="14"/>
      <c r="AL6" s="5"/>
      <c r="AM6" s="5"/>
      <c r="AN6" s="209"/>
      <c r="AO6" s="210"/>
      <c r="AP6" s="210"/>
      <c r="AQ6" s="271"/>
      <c r="AR6" s="272"/>
      <c r="AS6" s="272"/>
      <c r="AT6" s="272"/>
      <c r="AU6" s="272"/>
      <c r="AV6" s="272"/>
      <c r="AW6" s="272"/>
      <c r="AX6" s="272"/>
      <c r="AY6" s="272"/>
      <c r="AZ6" s="209"/>
      <c r="BA6" s="220"/>
      <c r="BB6" s="279"/>
      <c r="BC6" s="280"/>
      <c r="BD6" s="280"/>
      <c r="BE6" s="281"/>
    </row>
    <row r="7" spans="1:57" ht="13.5" customHeight="1" thickBo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</row>
    <row r="8" spans="1:57" ht="13.5" customHeight="1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195" t="s">
        <v>5</v>
      </c>
      <c r="Z8" s="196"/>
      <c r="AA8" s="196"/>
      <c r="AB8" s="196"/>
      <c r="AC8" s="197"/>
      <c r="AD8" s="294"/>
      <c r="AE8" s="295"/>
      <c r="AF8" s="295"/>
      <c r="AG8" s="295"/>
      <c r="AH8" s="295"/>
      <c r="AI8" s="295"/>
      <c r="AJ8" s="295"/>
      <c r="AK8" s="295"/>
      <c r="AL8" s="296"/>
      <c r="AM8" s="5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</row>
    <row r="9" spans="1:57" ht="13.5" customHeight="1" x14ac:dyDescent="0.15">
      <c r="A9" s="15"/>
      <c r="B9" s="15"/>
      <c r="C9" s="15"/>
      <c r="D9" s="15"/>
      <c r="E9" s="15"/>
      <c r="F9" s="41"/>
      <c r="G9" s="41"/>
      <c r="H9" s="41"/>
      <c r="I9" s="41"/>
      <c r="J9" s="41"/>
      <c r="K9" s="41"/>
      <c r="L9" s="41"/>
      <c r="M9" s="15"/>
      <c r="N9" s="15"/>
      <c r="O9" s="15"/>
      <c r="P9" s="15"/>
      <c r="Q9" s="15"/>
      <c r="R9" s="15"/>
      <c r="S9" s="15"/>
      <c r="T9" s="15"/>
      <c r="U9" s="15"/>
      <c r="V9" s="15"/>
      <c r="W9" s="5"/>
      <c r="X9" s="5"/>
      <c r="Y9" s="198"/>
      <c r="Z9" s="199"/>
      <c r="AA9" s="199"/>
      <c r="AB9" s="199"/>
      <c r="AC9" s="200"/>
      <c r="AD9" s="297"/>
      <c r="AE9" s="298"/>
      <c r="AF9" s="298"/>
      <c r="AG9" s="298"/>
      <c r="AH9" s="298"/>
      <c r="AI9" s="298"/>
      <c r="AJ9" s="298"/>
      <c r="AK9" s="298"/>
      <c r="AL9" s="299"/>
      <c r="AM9" s="5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</row>
    <row r="10" spans="1:57" ht="13.5" customHeight="1" x14ac:dyDescent="0.15">
      <c r="A10" s="15"/>
      <c r="B10" s="15"/>
      <c r="C10" s="15"/>
      <c r="D10" s="15"/>
      <c r="E10" s="15"/>
      <c r="F10" s="41"/>
      <c r="G10" s="41"/>
      <c r="H10" s="41"/>
      <c r="I10" s="41"/>
      <c r="J10" s="41"/>
      <c r="K10" s="41"/>
      <c r="L10" s="41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5"/>
      <c r="X10" s="5"/>
      <c r="Y10" s="249" t="s">
        <v>29</v>
      </c>
      <c r="Z10" s="250"/>
      <c r="AA10" s="250"/>
      <c r="AB10" s="250"/>
      <c r="AC10" s="251"/>
      <c r="AD10" s="285"/>
      <c r="AE10" s="286"/>
      <c r="AF10" s="286"/>
      <c r="AG10" s="286"/>
      <c r="AH10" s="286"/>
      <c r="AI10" s="286"/>
      <c r="AJ10" s="286"/>
      <c r="AK10" s="286"/>
      <c r="AL10" s="287"/>
      <c r="AM10" s="5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</row>
    <row r="11" spans="1:57" ht="13.5" customHeight="1" x14ac:dyDescent="0.15">
      <c r="A11" s="245" t="s">
        <v>3</v>
      </c>
      <c r="B11" s="245"/>
      <c r="C11" s="245"/>
      <c r="D11" s="245"/>
      <c r="E11" s="24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15"/>
      <c r="V11" s="15"/>
      <c r="W11" s="5"/>
      <c r="X11" s="5"/>
      <c r="Y11" s="228"/>
      <c r="Z11" s="229"/>
      <c r="AA11" s="229"/>
      <c r="AB11" s="229"/>
      <c r="AC11" s="247"/>
      <c r="AD11" s="288"/>
      <c r="AE11" s="289"/>
      <c r="AF11" s="289"/>
      <c r="AG11" s="289"/>
      <c r="AH11" s="289"/>
      <c r="AI11" s="289"/>
      <c r="AJ11" s="289"/>
      <c r="AK11" s="289"/>
      <c r="AL11" s="290"/>
      <c r="AM11" s="5"/>
      <c r="AN11" s="18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</row>
    <row r="12" spans="1:57" ht="13.5" customHeight="1" x14ac:dyDescent="0.15">
      <c r="A12" s="245"/>
      <c r="B12" s="245"/>
      <c r="C12" s="245"/>
      <c r="D12" s="245"/>
      <c r="E12" s="24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15"/>
      <c r="V12" s="15"/>
      <c r="W12" s="5"/>
      <c r="X12" s="5"/>
      <c r="Y12" s="252"/>
      <c r="Z12" s="253"/>
      <c r="AA12" s="253"/>
      <c r="AB12" s="253"/>
      <c r="AC12" s="254"/>
      <c r="AD12" s="291"/>
      <c r="AE12" s="292"/>
      <c r="AF12" s="292"/>
      <c r="AG12" s="292"/>
      <c r="AH12" s="292"/>
      <c r="AI12" s="292"/>
      <c r="AJ12" s="292"/>
      <c r="AK12" s="292"/>
      <c r="AL12" s="293"/>
      <c r="AM12" s="5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</row>
    <row r="13" spans="1:57" ht="13.5" customHeight="1" x14ac:dyDescent="0.15">
      <c r="A13" s="245" t="s">
        <v>4</v>
      </c>
      <c r="B13" s="245"/>
      <c r="C13" s="245"/>
      <c r="D13" s="245"/>
      <c r="E13" s="24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245" t="s">
        <v>35</v>
      </c>
      <c r="V13" s="245"/>
      <c r="W13" s="5"/>
      <c r="X13" s="5"/>
      <c r="Y13" s="249" t="s">
        <v>28</v>
      </c>
      <c r="Z13" s="250"/>
      <c r="AA13" s="250"/>
      <c r="AB13" s="250"/>
      <c r="AC13" s="251"/>
      <c r="AD13" s="285"/>
      <c r="AE13" s="286"/>
      <c r="AF13" s="286"/>
      <c r="AG13" s="286"/>
      <c r="AH13" s="286"/>
      <c r="AI13" s="286"/>
      <c r="AJ13" s="286"/>
      <c r="AK13" s="286"/>
      <c r="AL13" s="287"/>
      <c r="AM13" s="5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</row>
    <row r="14" spans="1:57" ht="13.5" customHeight="1" x14ac:dyDescent="0.15">
      <c r="A14" s="245"/>
      <c r="B14" s="245"/>
      <c r="C14" s="245"/>
      <c r="D14" s="245"/>
      <c r="E14" s="24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  <c r="U14" s="245"/>
      <c r="V14" s="245"/>
      <c r="W14" s="5"/>
      <c r="X14" s="5"/>
      <c r="Y14" s="228"/>
      <c r="Z14" s="229"/>
      <c r="AA14" s="229"/>
      <c r="AB14" s="229"/>
      <c r="AC14" s="247"/>
      <c r="AD14" s="288"/>
      <c r="AE14" s="289"/>
      <c r="AF14" s="289"/>
      <c r="AG14" s="289"/>
      <c r="AH14" s="289"/>
      <c r="AI14" s="289"/>
      <c r="AJ14" s="289"/>
      <c r="AK14" s="289"/>
      <c r="AL14" s="290"/>
      <c r="AM14" s="5"/>
      <c r="AN14" s="18"/>
      <c r="AO14" s="18"/>
      <c r="AP14" s="18"/>
      <c r="AQ14" s="18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</row>
    <row r="15" spans="1:57" ht="13.5" customHeight="1" x14ac:dyDescent="0.15">
      <c r="A15" s="245" t="s">
        <v>1</v>
      </c>
      <c r="B15" s="245"/>
      <c r="C15" s="245"/>
      <c r="D15" s="245"/>
      <c r="E15" s="24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5"/>
      <c r="V15" s="5"/>
      <c r="W15" s="5"/>
      <c r="X15" s="5"/>
      <c r="Y15" s="252"/>
      <c r="Z15" s="253"/>
      <c r="AA15" s="253"/>
      <c r="AB15" s="253"/>
      <c r="AC15" s="254"/>
      <c r="AD15" s="291"/>
      <c r="AE15" s="292"/>
      <c r="AF15" s="292"/>
      <c r="AG15" s="292"/>
      <c r="AH15" s="292"/>
      <c r="AI15" s="292"/>
      <c r="AJ15" s="292"/>
      <c r="AK15" s="292"/>
      <c r="AL15" s="293"/>
      <c r="AM15" s="5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</row>
    <row r="16" spans="1:57" ht="13.5" customHeight="1" x14ac:dyDescent="0.15">
      <c r="A16" s="245"/>
      <c r="B16" s="245"/>
      <c r="C16" s="245"/>
      <c r="D16" s="245"/>
      <c r="E16" s="24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5"/>
      <c r="V16" s="5"/>
      <c r="W16" s="5"/>
      <c r="X16" s="5"/>
      <c r="Y16" s="228" t="s">
        <v>30</v>
      </c>
      <c r="Z16" s="229"/>
      <c r="AA16" s="229"/>
      <c r="AB16" s="229"/>
      <c r="AC16" s="247"/>
      <c r="AD16" s="300">
        <f>AD10-AD13</f>
        <v>0</v>
      </c>
      <c r="AE16" s="301"/>
      <c r="AF16" s="301"/>
      <c r="AG16" s="301"/>
      <c r="AH16" s="301"/>
      <c r="AI16" s="301"/>
      <c r="AJ16" s="301"/>
      <c r="AK16" s="301"/>
      <c r="AL16" s="302"/>
      <c r="AM16" s="5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</row>
    <row r="17" spans="1:57" ht="13.5" customHeight="1" x14ac:dyDescent="0.15">
      <c r="A17" s="186" t="s">
        <v>46</v>
      </c>
      <c r="B17" s="186"/>
      <c r="C17" s="186"/>
      <c r="D17" s="186"/>
      <c r="E17" s="186"/>
      <c r="F17" s="187" t="s">
        <v>47</v>
      </c>
      <c r="G17" s="187"/>
      <c r="H17" s="344"/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5"/>
      <c r="V17" s="5"/>
      <c r="W17" s="5"/>
      <c r="X17" s="5"/>
      <c r="Y17" s="228"/>
      <c r="Z17" s="229"/>
      <c r="AA17" s="229"/>
      <c r="AB17" s="229"/>
      <c r="AC17" s="247"/>
      <c r="AD17" s="303"/>
      <c r="AE17" s="304"/>
      <c r="AF17" s="304"/>
      <c r="AG17" s="304"/>
      <c r="AH17" s="304"/>
      <c r="AI17" s="304"/>
      <c r="AJ17" s="304"/>
      <c r="AK17" s="304"/>
      <c r="AL17" s="305"/>
      <c r="AM17" s="5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</row>
    <row r="18" spans="1:57" ht="13.5" customHeight="1" thickBot="1" x14ac:dyDescent="0.2">
      <c r="A18" s="186"/>
      <c r="B18" s="186"/>
      <c r="C18" s="186"/>
      <c r="D18" s="186"/>
      <c r="E18" s="186"/>
      <c r="F18" s="187"/>
      <c r="G18" s="187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5"/>
      <c r="V18" s="5"/>
      <c r="W18" s="5"/>
      <c r="X18" s="24"/>
      <c r="Y18" s="209"/>
      <c r="Z18" s="210"/>
      <c r="AA18" s="210"/>
      <c r="AB18" s="210"/>
      <c r="AC18" s="220"/>
      <c r="AD18" s="306"/>
      <c r="AE18" s="307"/>
      <c r="AF18" s="307"/>
      <c r="AG18" s="307"/>
      <c r="AH18" s="307"/>
      <c r="AI18" s="307"/>
      <c r="AJ18" s="307"/>
      <c r="AK18" s="307"/>
      <c r="AL18" s="308"/>
      <c r="AM18" s="5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</row>
    <row r="19" spans="1:57" ht="13.5" customHeight="1" thickBot="1" x14ac:dyDescent="0.2">
      <c r="A19" s="14"/>
      <c r="B19" s="1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24"/>
      <c r="Y19" s="24"/>
      <c r="Z19" s="24"/>
      <c r="AA19" s="24"/>
      <c r="AB19" s="24"/>
      <c r="AC19" s="24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18"/>
      <c r="AO19" s="18"/>
      <c r="AP19" s="18"/>
      <c r="AQ19" s="19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</row>
    <row r="20" spans="1:57" ht="13.5" customHeight="1" x14ac:dyDescent="0.15">
      <c r="A20" s="170" t="s">
        <v>15</v>
      </c>
      <c r="B20" s="171"/>
      <c r="C20" s="171"/>
      <c r="D20" s="171"/>
      <c r="E20" s="172"/>
      <c r="F20" s="340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2"/>
      <c r="AM20" s="5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</row>
    <row r="21" spans="1:57" ht="13.5" customHeight="1" x14ac:dyDescent="0.15">
      <c r="A21" s="173"/>
      <c r="B21" s="174"/>
      <c r="C21" s="174"/>
      <c r="D21" s="174"/>
      <c r="E21" s="175"/>
      <c r="F21" s="316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43"/>
      <c r="AM21" s="5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</row>
    <row r="22" spans="1:57" ht="13.5" customHeight="1" x14ac:dyDescent="0.15">
      <c r="A22" s="180" t="s">
        <v>7</v>
      </c>
      <c r="B22" s="181" t="s">
        <v>8</v>
      </c>
      <c r="C22" s="182" t="s">
        <v>16</v>
      </c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3" t="s">
        <v>17</v>
      </c>
      <c r="V22" s="159"/>
      <c r="W22" s="160"/>
      <c r="X22" s="183" t="s">
        <v>9</v>
      </c>
      <c r="Y22" s="160"/>
      <c r="Z22" s="182" t="s">
        <v>18</v>
      </c>
      <c r="AA22" s="182"/>
      <c r="AB22" s="182"/>
      <c r="AC22" s="182"/>
      <c r="AD22" s="182" t="s">
        <v>14</v>
      </c>
      <c r="AE22" s="182"/>
      <c r="AF22" s="182"/>
      <c r="AG22" s="182"/>
      <c r="AH22" s="182"/>
      <c r="AI22" s="182"/>
      <c r="AJ22" s="182"/>
      <c r="AK22" s="182"/>
      <c r="AL22" s="185"/>
      <c r="AM22" s="5"/>
      <c r="AN22" s="18"/>
      <c r="AO22" s="18"/>
      <c r="AP22" s="18"/>
      <c r="AQ22" s="19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</row>
    <row r="23" spans="1:57" ht="13.5" customHeight="1" x14ac:dyDescent="0.15">
      <c r="A23" s="180"/>
      <c r="B23" s="181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4"/>
      <c r="V23" s="174"/>
      <c r="W23" s="175"/>
      <c r="X23" s="184"/>
      <c r="Y23" s="175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5"/>
      <c r="AM23" s="5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</row>
    <row r="24" spans="1:57" ht="24" customHeight="1" x14ac:dyDescent="0.15">
      <c r="A24" s="25"/>
      <c r="B24" s="26"/>
      <c r="C24" s="258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60"/>
      <c r="U24" s="261"/>
      <c r="V24" s="262"/>
      <c r="W24" s="263"/>
      <c r="X24" s="264"/>
      <c r="Y24" s="265"/>
      <c r="Z24" s="266"/>
      <c r="AA24" s="267"/>
      <c r="AB24" s="267"/>
      <c r="AC24" s="268"/>
      <c r="AD24" s="282"/>
      <c r="AE24" s="283"/>
      <c r="AF24" s="283"/>
      <c r="AG24" s="283"/>
      <c r="AH24" s="283"/>
      <c r="AI24" s="283"/>
      <c r="AJ24" s="283"/>
      <c r="AK24" s="283"/>
      <c r="AL24" s="284"/>
      <c r="AM24" s="5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20"/>
    </row>
    <row r="25" spans="1:57" ht="24" customHeight="1" x14ac:dyDescent="0.15">
      <c r="A25" s="25"/>
      <c r="B25" s="26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60"/>
      <c r="U25" s="261"/>
      <c r="V25" s="262"/>
      <c r="W25" s="263"/>
      <c r="X25" s="264"/>
      <c r="Y25" s="265"/>
      <c r="Z25" s="266"/>
      <c r="AA25" s="267"/>
      <c r="AB25" s="267"/>
      <c r="AC25" s="268"/>
      <c r="AD25" s="282"/>
      <c r="AE25" s="283"/>
      <c r="AF25" s="283"/>
      <c r="AG25" s="283"/>
      <c r="AH25" s="283"/>
      <c r="AI25" s="283"/>
      <c r="AJ25" s="283"/>
      <c r="AK25" s="283"/>
      <c r="AL25" s="284"/>
      <c r="AM25" s="5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20"/>
    </row>
    <row r="26" spans="1:57" ht="24" customHeight="1" x14ac:dyDescent="0.15">
      <c r="A26" s="25"/>
      <c r="B26" s="26"/>
      <c r="C26" s="258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60"/>
      <c r="U26" s="261"/>
      <c r="V26" s="262"/>
      <c r="W26" s="263"/>
      <c r="X26" s="264"/>
      <c r="Y26" s="265"/>
      <c r="Z26" s="266"/>
      <c r="AA26" s="267"/>
      <c r="AB26" s="267"/>
      <c r="AC26" s="268"/>
      <c r="AD26" s="282"/>
      <c r="AE26" s="283"/>
      <c r="AF26" s="283"/>
      <c r="AG26" s="283"/>
      <c r="AH26" s="283"/>
      <c r="AI26" s="283"/>
      <c r="AJ26" s="283"/>
      <c r="AK26" s="283"/>
      <c r="AL26" s="284"/>
      <c r="AM26" s="5"/>
      <c r="AN26" s="18"/>
      <c r="AO26" s="17"/>
      <c r="AP26" s="17"/>
      <c r="AQ26" s="17"/>
      <c r="AR26" s="18"/>
      <c r="AS26" s="17"/>
      <c r="AT26" s="17"/>
      <c r="AU26" s="17"/>
      <c r="AV26" s="17"/>
      <c r="AW26" s="20"/>
      <c r="AX26" s="20"/>
      <c r="AY26" s="20"/>
      <c r="AZ26" s="20"/>
      <c r="BA26" s="20"/>
      <c r="BB26" s="20"/>
      <c r="BC26" s="20"/>
      <c r="BD26" s="20"/>
      <c r="BE26" s="18"/>
    </row>
    <row r="27" spans="1:57" ht="13.5" customHeight="1" x14ac:dyDescent="0.15">
      <c r="A27" s="336"/>
      <c r="B27" s="338"/>
      <c r="C27" s="313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5"/>
      <c r="U27" s="319"/>
      <c r="V27" s="320"/>
      <c r="W27" s="321"/>
      <c r="X27" s="325"/>
      <c r="Y27" s="326"/>
      <c r="Z27" s="329"/>
      <c r="AA27" s="330"/>
      <c r="AB27" s="330"/>
      <c r="AC27" s="331"/>
      <c r="AD27" s="285"/>
      <c r="AE27" s="286"/>
      <c r="AF27" s="286"/>
      <c r="AG27" s="286"/>
      <c r="AH27" s="286"/>
      <c r="AI27" s="286"/>
      <c r="AJ27" s="286"/>
      <c r="AK27" s="286"/>
      <c r="AL27" s="287"/>
      <c r="AM27" s="5"/>
      <c r="AN27" s="17"/>
      <c r="AO27" s="17"/>
      <c r="AP27" s="17"/>
      <c r="AQ27" s="17"/>
      <c r="AR27" s="17"/>
      <c r="AS27" s="17"/>
      <c r="AT27" s="17"/>
      <c r="AU27" s="17"/>
      <c r="AV27" s="17"/>
      <c r="AW27" s="20"/>
      <c r="AX27" s="20"/>
      <c r="AY27" s="20"/>
      <c r="AZ27" s="20"/>
      <c r="BA27" s="20"/>
      <c r="BB27" s="20"/>
      <c r="BC27" s="20"/>
      <c r="BD27" s="20"/>
      <c r="BE27" s="18"/>
    </row>
    <row r="28" spans="1:57" ht="13.5" customHeight="1" x14ac:dyDescent="0.15">
      <c r="A28" s="337"/>
      <c r="B28" s="339"/>
      <c r="C28" s="316"/>
      <c r="D28" s="317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8"/>
      <c r="U28" s="322"/>
      <c r="V28" s="323"/>
      <c r="W28" s="324"/>
      <c r="X28" s="327"/>
      <c r="Y28" s="328"/>
      <c r="Z28" s="332"/>
      <c r="AA28" s="333"/>
      <c r="AB28" s="333"/>
      <c r="AC28" s="334"/>
      <c r="AD28" s="291"/>
      <c r="AE28" s="292"/>
      <c r="AF28" s="292"/>
      <c r="AG28" s="292"/>
      <c r="AH28" s="292"/>
      <c r="AI28" s="292"/>
      <c r="AJ28" s="292"/>
      <c r="AK28" s="292"/>
      <c r="AL28" s="293"/>
      <c r="AM28" s="5"/>
      <c r="AN28" s="17"/>
      <c r="AO28" s="17"/>
      <c r="AP28" s="17"/>
      <c r="AQ28" s="17"/>
      <c r="AR28" s="17"/>
      <c r="AS28" s="17"/>
      <c r="AT28" s="17"/>
      <c r="AU28" s="17"/>
      <c r="AV28" s="17"/>
      <c r="AW28" s="18"/>
      <c r="AX28" s="18"/>
      <c r="AY28" s="18"/>
      <c r="AZ28" s="18"/>
      <c r="BA28" s="18"/>
      <c r="BB28" s="18"/>
      <c r="BC28" s="18"/>
      <c r="BD28" s="18"/>
      <c r="BE28" s="17"/>
    </row>
    <row r="29" spans="1:57" ht="24" customHeight="1" x14ac:dyDescent="0.15">
      <c r="A29" s="27"/>
      <c r="B29" s="28"/>
      <c r="C29" s="258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60"/>
      <c r="U29" s="261"/>
      <c r="V29" s="262"/>
      <c r="W29" s="263"/>
      <c r="X29" s="264"/>
      <c r="Y29" s="265"/>
      <c r="Z29" s="266"/>
      <c r="AA29" s="267"/>
      <c r="AB29" s="267"/>
      <c r="AC29" s="268"/>
      <c r="AD29" s="282"/>
      <c r="AE29" s="283"/>
      <c r="AF29" s="283"/>
      <c r="AG29" s="283"/>
      <c r="AH29" s="283"/>
      <c r="AI29" s="283"/>
      <c r="AJ29" s="283"/>
      <c r="AK29" s="283"/>
      <c r="AL29" s="284"/>
      <c r="AM29" s="5"/>
      <c r="AN29" s="38"/>
      <c r="AO29" s="39"/>
      <c r="AP29" s="39"/>
      <c r="AQ29" s="39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</row>
    <row r="30" spans="1:57" ht="24" customHeight="1" x14ac:dyDescent="0.15">
      <c r="A30" s="25"/>
      <c r="B30" s="26"/>
      <c r="C30" s="258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60"/>
      <c r="U30" s="261"/>
      <c r="V30" s="262"/>
      <c r="W30" s="263"/>
      <c r="X30" s="264"/>
      <c r="Y30" s="265"/>
      <c r="Z30" s="266"/>
      <c r="AA30" s="267"/>
      <c r="AB30" s="267"/>
      <c r="AC30" s="268"/>
      <c r="AD30" s="282"/>
      <c r="AE30" s="283"/>
      <c r="AF30" s="283"/>
      <c r="AG30" s="283"/>
      <c r="AH30" s="283"/>
      <c r="AI30" s="283"/>
      <c r="AJ30" s="283"/>
      <c r="AK30" s="283"/>
      <c r="AL30" s="284"/>
      <c r="AM30" s="5"/>
      <c r="AN30" s="17"/>
      <c r="AO30" s="18"/>
      <c r="AP30" s="18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</row>
    <row r="31" spans="1:57" ht="24" customHeight="1" x14ac:dyDescent="0.15">
      <c r="A31" s="27"/>
      <c r="B31" s="29"/>
      <c r="C31" s="258"/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60"/>
      <c r="U31" s="261"/>
      <c r="V31" s="262"/>
      <c r="W31" s="263"/>
      <c r="X31" s="264"/>
      <c r="Y31" s="265"/>
      <c r="Z31" s="266"/>
      <c r="AA31" s="267"/>
      <c r="AB31" s="267"/>
      <c r="AC31" s="268"/>
      <c r="AD31" s="282"/>
      <c r="AE31" s="283"/>
      <c r="AF31" s="283"/>
      <c r="AG31" s="283"/>
      <c r="AH31" s="283"/>
      <c r="AI31" s="283"/>
      <c r="AJ31" s="283"/>
      <c r="AK31" s="283"/>
      <c r="AL31" s="284"/>
      <c r="AM31" s="5"/>
      <c r="AN31" s="22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</row>
    <row r="32" spans="1:57" ht="24" customHeight="1" x14ac:dyDescent="0.15">
      <c r="A32" s="109" t="s">
        <v>31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1"/>
      <c r="AD32" s="255">
        <f>SUM(AD24:AL31)</f>
        <v>0</v>
      </c>
      <c r="AE32" s="256"/>
      <c r="AF32" s="256"/>
      <c r="AG32" s="256"/>
      <c r="AH32" s="256"/>
      <c r="AI32" s="256"/>
      <c r="AJ32" s="256"/>
      <c r="AK32" s="256"/>
      <c r="AL32" s="257"/>
      <c r="AM32" s="5"/>
      <c r="AN32" s="22"/>
      <c r="AO32" s="21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</row>
    <row r="33" spans="1:57" ht="24" customHeight="1" x14ac:dyDescent="0.15">
      <c r="A33" s="133" t="s">
        <v>45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348"/>
      <c r="T33" s="348"/>
      <c r="U33" s="72" t="s">
        <v>44</v>
      </c>
      <c r="V33" s="72"/>
      <c r="W33" s="72"/>
      <c r="X33" s="74" t="str">
        <f>IF((S33=8),"※軽減税率","")</f>
        <v/>
      </c>
      <c r="Y33" s="74"/>
      <c r="Z33" s="74"/>
      <c r="AA33" s="74"/>
      <c r="AB33" s="74"/>
      <c r="AC33" s="75"/>
      <c r="AD33" s="255">
        <f>ROUNDDOWN(AD32*(S33*0.01),0)</f>
        <v>0</v>
      </c>
      <c r="AE33" s="256"/>
      <c r="AF33" s="256"/>
      <c r="AG33" s="256"/>
      <c r="AH33" s="256"/>
      <c r="AI33" s="256"/>
      <c r="AJ33" s="256"/>
      <c r="AK33" s="256"/>
      <c r="AL33" s="257"/>
      <c r="AM33" s="5"/>
      <c r="AN33" s="23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</row>
    <row r="34" spans="1:57" ht="24" customHeight="1" thickBot="1" x14ac:dyDescent="0.2">
      <c r="A34" s="103" t="s">
        <v>20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5"/>
      <c r="AD34" s="273">
        <f>SUM(AD32:AL33)</f>
        <v>0</v>
      </c>
      <c r="AE34" s="274"/>
      <c r="AF34" s="274"/>
      <c r="AG34" s="274"/>
      <c r="AH34" s="274"/>
      <c r="AI34" s="274"/>
      <c r="AJ34" s="274"/>
      <c r="AK34" s="274"/>
      <c r="AL34" s="275"/>
      <c r="AM34" s="5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</row>
    <row r="35" spans="1:57" ht="13.5" customHeight="1" x14ac:dyDescent="0.4">
      <c r="E35" s="1"/>
      <c r="F35" s="1"/>
      <c r="G35" s="1"/>
      <c r="H35" s="1"/>
      <c r="I35" s="1"/>
      <c r="J35" s="1"/>
      <c r="K35" s="1"/>
      <c r="L35" s="1"/>
      <c r="M35" s="1"/>
      <c r="N35" s="1"/>
      <c r="R35" s="1"/>
      <c r="S35" s="1"/>
      <c r="T35" s="1"/>
      <c r="U35" s="224" t="s">
        <v>2</v>
      </c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1"/>
      <c r="AM35" s="1"/>
      <c r="AN35" s="1"/>
      <c r="AO35" s="1"/>
      <c r="AP35" s="1"/>
      <c r="AY35" s="40" t="s">
        <v>42</v>
      </c>
      <c r="AZ35" s="5" t="s">
        <v>37</v>
      </c>
      <c r="BB35" s="5"/>
    </row>
    <row r="36" spans="1:57" ht="13.5" customHeight="1" thickBot="1" x14ac:dyDescent="0.2">
      <c r="E36" s="1"/>
      <c r="F36" s="1"/>
      <c r="G36" s="1"/>
      <c r="H36" s="1"/>
      <c r="I36" s="1"/>
      <c r="J36" s="1"/>
      <c r="K36" s="1"/>
      <c r="L36" s="1"/>
      <c r="M36" s="1"/>
      <c r="N36" s="1"/>
      <c r="R36" s="1"/>
      <c r="S36" s="1"/>
      <c r="T36" s="1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1"/>
      <c r="AM36" s="1"/>
      <c r="AN36" s="1"/>
      <c r="AO36" s="3"/>
      <c r="AP36" s="3"/>
    </row>
    <row r="37" spans="1:57" ht="13.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5"/>
      <c r="S37" s="15"/>
      <c r="T37" s="15"/>
      <c r="U37" s="187">
        <f>U3</f>
        <v>0</v>
      </c>
      <c r="V37" s="187"/>
      <c r="W37" s="187"/>
      <c r="X37" s="187"/>
      <c r="Y37" s="187"/>
      <c r="Z37" s="225" t="s">
        <v>32</v>
      </c>
      <c r="AA37" s="225"/>
      <c r="AB37" s="187">
        <f>AB3</f>
        <v>0</v>
      </c>
      <c r="AC37" s="187"/>
      <c r="AD37" s="187"/>
      <c r="AE37" s="225" t="s">
        <v>33</v>
      </c>
      <c r="AF37" s="225"/>
      <c r="AG37" s="187">
        <f>AG3</f>
        <v>0</v>
      </c>
      <c r="AH37" s="187"/>
      <c r="AI37" s="187"/>
      <c r="AJ37" s="225" t="s">
        <v>34</v>
      </c>
      <c r="AK37" s="225"/>
      <c r="AL37" s="15"/>
      <c r="AM37" s="15"/>
      <c r="AN37" s="207" t="s">
        <v>10</v>
      </c>
      <c r="AO37" s="208"/>
      <c r="AP37" s="208"/>
      <c r="AQ37" s="211">
        <f>AQ3</f>
        <v>0</v>
      </c>
      <c r="AR37" s="212"/>
      <c r="AS37" s="212"/>
      <c r="AT37" s="212"/>
      <c r="AU37" s="212"/>
      <c r="AV37" s="213"/>
      <c r="AW37" s="217" t="s">
        <v>11</v>
      </c>
      <c r="AX37" s="218"/>
      <c r="AY37" s="211">
        <f>AY3</f>
        <v>0</v>
      </c>
      <c r="AZ37" s="212"/>
      <c r="BA37" s="213"/>
      <c r="BB37" s="201" t="s">
        <v>27</v>
      </c>
      <c r="BC37" s="196"/>
      <c r="BD37" s="196"/>
      <c r="BE37" s="203"/>
    </row>
    <row r="38" spans="1:57" ht="13.5" customHeight="1" thickBot="1" x14ac:dyDescent="0.2">
      <c r="A38" s="226" t="s">
        <v>36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16"/>
      <c r="Q38" s="16"/>
      <c r="R38" s="15"/>
      <c r="S38" s="15"/>
      <c r="T38" s="15"/>
      <c r="U38" s="187"/>
      <c r="V38" s="187"/>
      <c r="W38" s="187"/>
      <c r="X38" s="187"/>
      <c r="Y38" s="187"/>
      <c r="Z38" s="225"/>
      <c r="AA38" s="225"/>
      <c r="AB38" s="187"/>
      <c r="AC38" s="187"/>
      <c r="AD38" s="187"/>
      <c r="AE38" s="225"/>
      <c r="AF38" s="225"/>
      <c r="AG38" s="187"/>
      <c r="AH38" s="187"/>
      <c r="AI38" s="187"/>
      <c r="AJ38" s="225"/>
      <c r="AK38" s="225"/>
      <c r="AL38" s="15"/>
      <c r="AM38" s="15"/>
      <c r="AN38" s="209"/>
      <c r="AO38" s="210"/>
      <c r="AP38" s="210"/>
      <c r="AQ38" s="214"/>
      <c r="AR38" s="215"/>
      <c r="AS38" s="215"/>
      <c r="AT38" s="215"/>
      <c r="AU38" s="215"/>
      <c r="AV38" s="216"/>
      <c r="AW38" s="219"/>
      <c r="AX38" s="220"/>
      <c r="AY38" s="214"/>
      <c r="AZ38" s="215"/>
      <c r="BA38" s="216"/>
      <c r="BB38" s="221"/>
      <c r="BC38" s="222"/>
      <c r="BD38" s="222"/>
      <c r="BE38" s="223"/>
    </row>
    <row r="39" spans="1:57" ht="13.5" customHeight="1" x14ac:dyDescent="0.4">
      <c r="A39" s="227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16"/>
      <c r="Q39" s="16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228" t="s">
        <v>12</v>
      </c>
      <c r="AO39" s="229"/>
      <c r="AP39" s="229"/>
      <c r="AQ39" s="230">
        <f>AQ5</f>
        <v>0</v>
      </c>
      <c r="AR39" s="187"/>
      <c r="AS39" s="187"/>
      <c r="AT39" s="187"/>
      <c r="AU39" s="187"/>
      <c r="AV39" s="187"/>
      <c r="AW39" s="187"/>
      <c r="AX39" s="187"/>
      <c r="AY39" s="187"/>
      <c r="AZ39" s="207" t="s">
        <v>13</v>
      </c>
      <c r="BA39" s="218"/>
      <c r="BB39" s="231">
        <f>BB5</f>
        <v>0</v>
      </c>
      <c r="BC39" s="187"/>
      <c r="BD39" s="187"/>
      <c r="BE39" s="232"/>
    </row>
    <row r="40" spans="1:57" ht="13.5" customHeight="1" thickBot="1" x14ac:dyDescent="0.4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14"/>
      <c r="AB40" s="14"/>
      <c r="AC40" s="5"/>
      <c r="AD40" s="5"/>
      <c r="AE40" s="5"/>
      <c r="AF40" s="14"/>
      <c r="AG40" s="5"/>
      <c r="AH40" s="5"/>
      <c r="AI40" s="14"/>
      <c r="AJ40" s="14"/>
      <c r="AK40" s="14"/>
      <c r="AL40" s="5"/>
      <c r="AM40" s="5"/>
      <c r="AN40" s="209"/>
      <c r="AO40" s="210"/>
      <c r="AP40" s="210"/>
      <c r="AQ40" s="214"/>
      <c r="AR40" s="215"/>
      <c r="AS40" s="215"/>
      <c r="AT40" s="215"/>
      <c r="AU40" s="215"/>
      <c r="AV40" s="215"/>
      <c r="AW40" s="215"/>
      <c r="AX40" s="215"/>
      <c r="AY40" s="215"/>
      <c r="AZ40" s="209"/>
      <c r="BA40" s="220"/>
      <c r="BB40" s="214"/>
      <c r="BC40" s="215"/>
      <c r="BD40" s="215"/>
      <c r="BE40" s="233"/>
    </row>
    <row r="41" spans="1:57" ht="13.5" customHeight="1" thickBot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17" t="s">
        <v>38</v>
      </c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</row>
    <row r="42" spans="1:57" ht="13.5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195" t="s">
        <v>5</v>
      </c>
      <c r="Z42" s="196"/>
      <c r="AA42" s="196"/>
      <c r="AB42" s="196"/>
      <c r="AC42" s="197"/>
      <c r="AD42" s="189">
        <f>AD8</f>
        <v>0</v>
      </c>
      <c r="AE42" s="190"/>
      <c r="AF42" s="190"/>
      <c r="AG42" s="190"/>
      <c r="AH42" s="190"/>
      <c r="AI42" s="190"/>
      <c r="AJ42" s="190"/>
      <c r="AK42" s="190"/>
      <c r="AL42" s="191"/>
      <c r="AM42" s="5"/>
      <c r="AN42" s="195" t="s">
        <v>26</v>
      </c>
      <c r="AO42" s="196"/>
      <c r="AP42" s="196"/>
      <c r="AQ42" s="196"/>
      <c r="AR42" s="197"/>
      <c r="AS42" s="201" t="s">
        <v>6</v>
      </c>
      <c r="AT42" s="196"/>
      <c r="AU42" s="196"/>
      <c r="AV42" s="197"/>
      <c r="AW42" s="201" t="s">
        <v>20</v>
      </c>
      <c r="AX42" s="196"/>
      <c r="AY42" s="196"/>
      <c r="AZ42" s="196"/>
      <c r="BA42" s="196"/>
      <c r="BB42" s="196"/>
      <c r="BC42" s="196"/>
      <c r="BD42" s="196"/>
      <c r="BE42" s="203"/>
    </row>
    <row r="43" spans="1:57" ht="13.5" customHeight="1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"/>
      <c r="X43" s="5"/>
      <c r="Y43" s="198"/>
      <c r="Z43" s="199"/>
      <c r="AA43" s="199"/>
      <c r="AB43" s="199"/>
      <c r="AC43" s="200"/>
      <c r="AD43" s="192"/>
      <c r="AE43" s="193"/>
      <c r="AF43" s="193"/>
      <c r="AG43" s="193"/>
      <c r="AH43" s="193"/>
      <c r="AI43" s="193"/>
      <c r="AJ43" s="193"/>
      <c r="AK43" s="193"/>
      <c r="AL43" s="194"/>
      <c r="AM43" s="5"/>
      <c r="AN43" s="198"/>
      <c r="AO43" s="199"/>
      <c r="AP43" s="199"/>
      <c r="AQ43" s="199"/>
      <c r="AR43" s="200"/>
      <c r="AS43" s="202"/>
      <c r="AT43" s="199"/>
      <c r="AU43" s="199"/>
      <c r="AV43" s="200"/>
      <c r="AW43" s="202"/>
      <c r="AX43" s="199"/>
      <c r="AY43" s="199"/>
      <c r="AZ43" s="199"/>
      <c r="BA43" s="199"/>
      <c r="BB43" s="199"/>
      <c r="BC43" s="199"/>
      <c r="BD43" s="199"/>
      <c r="BE43" s="204"/>
    </row>
    <row r="44" spans="1:57" ht="13.5" customHeight="1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5"/>
      <c r="X44" s="5"/>
      <c r="Y44" s="249" t="s">
        <v>29</v>
      </c>
      <c r="Z44" s="250"/>
      <c r="AA44" s="250"/>
      <c r="AB44" s="250"/>
      <c r="AC44" s="251"/>
      <c r="AD44" s="138">
        <f>AD10</f>
        <v>0</v>
      </c>
      <c r="AE44" s="139"/>
      <c r="AF44" s="139"/>
      <c r="AG44" s="139"/>
      <c r="AH44" s="139"/>
      <c r="AI44" s="139"/>
      <c r="AJ44" s="139"/>
      <c r="AK44" s="139"/>
      <c r="AL44" s="144"/>
      <c r="AM44" s="5"/>
      <c r="AN44" s="88"/>
      <c r="AO44" s="89"/>
      <c r="AP44" s="89"/>
      <c r="AQ44" s="89"/>
      <c r="AR44" s="90"/>
      <c r="AS44" s="97" t="str">
        <f>IF(AN44="","",VLOOKUP(AN44,マスタ!$C$2:$F$330,3,FALSE))</f>
        <v/>
      </c>
      <c r="AT44" s="98"/>
      <c r="AU44" s="98"/>
      <c r="AV44" s="99"/>
      <c r="AW44" s="76"/>
      <c r="AX44" s="77"/>
      <c r="AY44" s="77"/>
      <c r="AZ44" s="77"/>
      <c r="BA44" s="77"/>
      <c r="BB44" s="77"/>
      <c r="BC44" s="77"/>
      <c r="BD44" s="77"/>
      <c r="BE44" s="78"/>
    </row>
    <row r="45" spans="1:57" ht="13.5" customHeight="1" x14ac:dyDescent="0.15">
      <c r="A45" s="245" t="s">
        <v>3</v>
      </c>
      <c r="B45" s="245"/>
      <c r="C45" s="245"/>
      <c r="D45" s="245"/>
      <c r="E45" s="245"/>
      <c r="F45" s="246">
        <f>F11</f>
        <v>0</v>
      </c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15"/>
      <c r="V45" s="15"/>
      <c r="W45" s="5"/>
      <c r="X45" s="5"/>
      <c r="Y45" s="228"/>
      <c r="Z45" s="229"/>
      <c r="AA45" s="229"/>
      <c r="AB45" s="229"/>
      <c r="AC45" s="247"/>
      <c r="AD45" s="164"/>
      <c r="AE45" s="165"/>
      <c r="AF45" s="165"/>
      <c r="AG45" s="165"/>
      <c r="AH45" s="165"/>
      <c r="AI45" s="165"/>
      <c r="AJ45" s="165"/>
      <c r="AK45" s="165"/>
      <c r="AL45" s="166"/>
      <c r="AM45" s="5"/>
      <c r="AN45" s="91"/>
      <c r="AO45" s="92"/>
      <c r="AP45" s="92"/>
      <c r="AQ45" s="92"/>
      <c r="AR45" s="93"/>
      <c r="AS45" s="100"/>
      <c r="AT45" s="101"/>
      <c r="AU45" s="101"/>
      <c r="AV45" s="102"/>
      <c r="AW45" s="79"/>
      <c r="AX45" s="80"/>
      <c r="AY45" s="80"/>
      <c r="AZ45" s="80"/>
      <c r="BA45" s="80"/>
      <c r="BB45" s="80"/>
      <c r="BC45" s="80"/>
      <c r="BD45" s="80"/>
      <c r="BE45" s="81"/>
    </row>
    <row r="46" spans="1:57" ht="13.5" customHeight="1" x14ac:dyDescent="0.15">
      <c r="A46" s="245"/>
      <c r="B46" s="245"/>
      <c r="C46" s="245"/>
      <c r="D46" s="245"/>
      <c r="E46" s="245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15"/>
      <c r="V46" s="15"/>
      <c r="W46" s="5"/>
      <c r="X46" s="5"/>
      <c r="Y46" s="252"/>
      <c r="Z46" s="253"/>
      <c r="AA46" s="253"/>
      <c r="AB46" s="253"/>
      <c r="AC46" s="254"/>
      <c r="AD46" s="141"/>
      <c r="AE46" s="142"/>
      <c r="AF46" s="142"/>
      <c r="AG46" s="142"/>
      <c r="AH46" s="142"/>
      <c r="AI46" s="142"/>
      <c r="AJ46" s="142"/>
      <c r="AK46" s="142"/>
      <c r="AL46" s="145"/>
      <c r="AM46" s="5"/>
      <c r="AN46" s="88"/>
      <c r="AO46" s="89"/>
      <c r="AP46" s="89"/>
      <c r="AQ46" s="89"/>
      <c r="AR46" s="90"/>
      <c r="AS46" s="97" t="str">
        <f>IF(AN46="","",VLOOKUP(AN46,マスタ!$C$2:$F$330,3,FALSE))</f>
        <v/>
      </c>
      <c r="AT46" s="98"/>
      <c r="AU46" s="98"/>
      <c r="AV46" s="99"/>
      <c r="AW46" s="76"/>
      <c r="AX46" s="77"/>
      <c r="AY46" s="77"/>
      <c r="AZ46" s="77"/>
      <c r="BA46" s="77"/>
      <c r="BB46" s="77"/>
      <c r="BC46" s="77"/>
      <c r="BD46" s="77"/>
      <c r="BE46" s="78"/>
    </row>
    <row r="47" spans="1:57" ht="13.5" customHeight="1" x14ac:dyDescent="0.4">
      <c r="A47" s="245" t="s">
        <v>4</v>
      </c>
      <c r="B47" s="245"/>
      <c r="C47" s="245"/>
      <c r="D47" s="245"/>
      <c r="E47" s="245"/>
      <c r="F47" s="246">
        <f>F13</f>
        <v>0</v>
      </c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5" t="s">
        <v>35</v>
      </c>
      <c r="V47" s="245"/>
      <c r="W47" s="5"/>
      <c r="X47" s="5"/>
      <c r="Y47" s="249" t="s">
        <v>28</v>
      </c>
      <c r="Z47" s="250"/>
      <c r="AA47" s="250"/>
      <c r="AB47" s="250"/>
      <c r="AC47" s="251"/>
      <c r="AD47" s="138">
        <f>AD13</f>
        <v>0</v>
      </c>
      <c r="AE47" s="139"/>
      <c r="AF47" s="139"/>
      <c r="AG47" s="139"/>
      <c r="AH47" s="139"/>
      <c r="AI47" s="139"/>
      <c r="AJ47" s="139"/>
      <c r="AK47" s="139"/>
      <c r="AL47" s="144"/>
      <c r="AM47" s="5"/>
      <c r="AN47" s="91"/>
      <c r="AO47" s="92"/>
      <c r="AP47" s="92"/>
      <c r="AQ47" s="92"/>
      <c r="AR47" s="93"/>
      <c r="AS47" s="100"/>
      <c r="AT47" s="101"/>
      <c r="AU47" s="101"/>
      <c r="AV47" s="102"/>
      <c r="AW47" s="79"/>
      <c r="AX47" s="80"/>
      <c r="AY47" s="80"/>
      <c r="AZ47" s="80"/>
      <c r="BA47" s="80"/>
      <c r="BB47" s="80"/>
      <c r="BC47" s="80"/>
      <c r="BD47" s="80"/>
      <c r="BE47" s="81"/>
    </row>
    <row r="48" spans="1:57" ht="13.5" customHeight="1" x14ac:dyDescent="0.4">
      <c r="A48" s="245"/>
      <c r="B48" s="245"/>
      <c r="C48" s="245"/>
      <c r="D48" s="245"/>
      <c r="E48" s="245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5"/>
      <c r="V48" s="245"/>
      <c r="W48" s="5"/>
      <c r="X48" s="5"/>
      <c r="Y48" s="228"/>
      <c r="Z48" s="229"/>
      <c r="AA48" s="229"/>
      <c r="AB48" s="229"/>
      <c r="AC48" s="247"/>
      <c r="AD48" s="164"/>
      <c r="AE48" s="165"/>
      <c r="AF48" s="165"/>
      <c r="AG48" s="165"/>
      <c r="AH48" s="165"/>
      <c r="AI48" s="165"/>
      <c r="AJ48" s="165"/>
      <c r="AK48" s="165"/>
      <c r="AL48" s="166"/>
      <c r="AM48" s="5"/>
      <c r="AN48" s="88"/>
      <c r="AO48" s="89"/>
      <c r="AP48" s="89"/>
      <c r="AQ48" s="89"/>
      <c r="AR48" s="90"/>
      <c r="AS48" s="97" t="str">
        <f>IF(AN48="","",VLOOKUP(AN48,マスタ!$C$2:$F$330,3,FALSE))</f>
        <v/>
      </c>
      <c r="AT48" s="98"/>
      <c r="AU48" s="98"/>
      <c r="AV48" s="99"/>
      <c r="AW48" s="76"/>
      <c r="AX48" s="77"/>
      <c r="AY48" s="77"/>
      <c r="AZ48" s="77"/>
      <c r="BA48" s="77"/>
      <c r="BB48" s="77"/>
      <c r="BC48" s="77"/>
      <c r="BD48" s="77"/>
      <c r="BE48" s="78"/>
    </row>
    <row r="49" spans="1:57" ht="13.5" customHeight="1" x14ac:dyDescent="0.4">
      <c r="A49" s="245" t="s">
        <v>1</v>
      </c>
      <c r="B49" s="245"/>
      <c r="C49" s="245"/>
      <c r="D49" s="245"/>
      <c r="E49" s="245"/>
      <c r="F49" s="246">
        <f>F15</f>
        <v>0</v>
      </c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5"/>
      <c r="V49" s="5"/>
      <c r="W49" s="5"/>
      <c r="X49" s="5"/>
      <c r="Y49" s="252"/>
      <c r="Z49" s="253"/>
      <c r="AA49" s="253"/>
      <c r="AB49" s="253"/>
      <c r="AC49" s="254"/>
      <c r="AD49" s="141"/>
      <c r="AE49" s="142"/>
      <c r="AF49" s="142"/>
      <c r="AG49" s="142"/>
      <c r="AH49" s="142"/>
      <c r="AI49" s="142"/>
      <c r="AJ49" s="142"/>
      <c r="AK49" s="142"/>
      <c r="AL49" s="145"/>
      <c r="AM49" s="5"/>
      <c r="AN49" s="91"/>
      <c r="AO49" s="92"/>
      <c r="AP49" s="92"/>
      <c r="AQ49" s="92"/>
      <c r="AR49" s="93"/>
      <c r="AS49" s="100"/>
      <c r="AT49" s="101"/>
      <c r="AU49" s="101"/>
      <c r="AV49" s="102"/>
      <c r="AW49" s="79"/>
      <c r="AX49" s="80"/>
      <c r="AY49" s="80"/>
      <c r="AZ49" s="80"/>
      <c r="BA49" s="80"/>
      <c r="BB49" s="80"/>
      <c r="BC49" s="80"/>
      <c r="BD49" s="80"/>
      <c r="BE49" s="81"/>
    </row>
    <row r="50" spans="1:57" ht="13.5" customHeight="1" x14ac:dyDescent="0.4">
      <c r="A50" s="245"/>
      <c r="B50" s="245"/>
      <c r="C50" s="245"/>
      <c r="D50" s="245"/>
      <c r="E50" s="245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5"/>
      <c r="V50" s="5"/>
      <c r="W50" s="5"/>
      <c r="X50" s="5"/>
      <c r="Y50" s="228" t="s">
        <v>30</v>
      </c>
      <c r="Z50" s="229"/>
      <c r="AA50" s="229"/>
      <c r="AB50" s="229"/>
      <c r="AC50" s="247"/>
      <c r="AD50" s="138">
        <f>AD16</f>
        <v>0</v>
      </c>
      <c r="AE50" s="139"/>
      <c r="AF50" s="139"/>
      <c r="AG50" s="139"/>
      <c r="AH50" s="139"/>
      <c r="AI50" s="139"/>
      <c r="AJ50" s="139"/>
      <c r="AK50" s="139"/>
      <c r="AL50" s="144"/>
      <c r="AM50" s="5"/>
      <c r="AN50" s="88"/>
      <c r="AO50" s="89"/>
      <c r="AP50" s="89"/>
      <c r="AQ50" s="89"/>
      <c r="AR50" s="90"/>
      <c r="AS50" s="97" t="str">
        <f>IF(AN50="","",VLOOKUP(AN50,マスタ!$C$2:$F$330,3,FALSE))</f>
        <v/>
      </c>
      <c r="AT50" s="98"/>
      <c r="AU50" s="98"/>
      <c r="AV50" s="99"/>
      <c r="AW50" s="76"/>
      <c r="AX50" s="77"/>
      <c r="AY50" s="77"/>
      <c r="AZ50" s="77"/>
      <c r="BA50" s="77"/>
      <c r="BB50" s="77"/>
      <c r="BC50" s="77"/>
      <c r="BD50" s="77"/>
      <c r="BE50" s="78"/>
    </row>
    <row r="51" spans="1:57" ht="13.5" customHeight="1" x14ac:dyDescent="0.4">
      <c r="A51" s="186" t="s">
        <v>46</v>
      </c>
      <c r="B51" s="186"/>
      <c r="C51" s="186"/>
      <c r="D51" s="186"/>
      <c r="E51" s="186"/>
      <c r="F51" s="248" t="s">
        <v>47</v>
      </c>
      <c r="G51" s="248"/>
      <c r="H51" s="188">
        <f>H17</f>
        <v>0</v>
      </c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5"/>
      <c r="V51" s="5"/>
      <c r="W51" s="5"/>
      <c r="X51" s="5"/>
      <c r="Y51" s="228"/>
      <c r="Z51" s="229"/>
      <c r="AA51" s="229"/>
      <c r="AB51" s="229"/>
      <c r="AC51" s="247"/>
      <c r="AD51" s="164"/>
      <c r="AE51" s="165"/>
      <c r="AF51" s="165"/>
      <c r="AG51" s="165"/>
      <c r="AH51" s="165"/>
      <c r="AI51" s="165"/>
      <c r="AJ51" s="165"/>
      <c r="AK51" s="165"/>
      <c r="AL51" s="166"/>
      <c r="AM51" s="5"/>
      <c r="AN51" s="91"/>
      <c r="AO51" s="92"/>
      <c r="AP51" s="92"/>
      <c r="AQ51" s="92"/>
      <c r="AR51" s="93"/>
      <c r="AS51" s="100"/>
      <c r="AT51" s="101"/>
      <c r="AU51" s="101"/>
      <c r="AV51" s="102"/>
      <c r="AW51" s="79"/>
      <c r="AX51" s="80"/>
      <c r="AY51" s="80"/>
      <c r="AZ51" s="80"/>
      <c r="BA51" s="80"/>
      <c r="BB51" s="80"/>
      <c r="BC51" s="80"/>
      <c r="BD51" s="80"/>
      <c r="BE51" s="81"/>
    </row>
    <row r="52" spans="1:57" ht="13.5" customHeight="1" thickBot="1" x14ac:dyDescent="0.45">
      <c r="A52" s="186"/>
      <c r="B52" s="186"/>
      <c r="C52" s="186"/>
      <c r="D52" s="186"/>
      <c r="E52" s="186"/>
      <c r="F52" s="248"/>
      <c r="G52" s="24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5"/>
      <c r="V52" s="5"/>
      <c r="W52" s="5"/>
      <c r="X52" s="24"/>
      <c r="Y52" s="209"/>
      <c r="Z52" s="210"/>
      <c r="AA52" s="210"/>
      <c r="AB52" s="210"/>
      <c r="AC52" s="220"/>
      <c r="AD52" s="167"/>
      <c r="AE52" s="168"/>
      <c r="AF52" s="168"/>
      <c r="AG52" s="168"/>
      <c r="AH52" s="168"/>
      <c r="AI52" s="168"/>
      <c r="AJ52" s="168"/>
      <c r="AK52" s="168"/>
      <c r="AL52" s="169"/>
      <c r="AM52" s="5"/>
      <c r="AN52" s="88"/>
      <c r="AO52" s="89"/>
      <c r="AP52" s="89"/>
      <c r="AQ52" s="89"/>
      <c r="AR52" s="90"/>
      <c r="AS52" s="97" t="str">
        <f>IF(AN52="","",VLOOKUP(AN52,マスタ!$C$2:$F$330,3,FALSE))</f>
        <v/>
      </c>
      <c r="AT52" s="98"/>
      <c r="AU52" s="98"/>
      <c r="AV52" s="99"/>
      <c r="AW52" s="76"/>
      <c r="AX52" s="77"/>
      <c r="AY52" s="77"/>
      <c r="AZ52" s="77"/>
      <c r="BA52" s="77"/>
      <c r="BB52" s="77"/>
      <c r="BC52" s="77"/>
      <c r="BD52" s="77"/>
      <c r="BE52" s="78"/>
    </row>
    <row r="53" spans="1:57" ht="13.5" customHeight="1" thickBot="1" x14ac:dyDescent="0.45">
      <c r="A53" s="14"/>
      <c r="B53" s="1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4"/>
      <c r="Y53" s="24"/>
      <c r="Z53" s="24"/>
      <c r="AA53" s="24"/>
      <c r="AB53" s="24"/>
      <c r="AC53" s="24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91"/>
      <c r="AO53" s="92"/>
      <c r="AP53" s="92"/>
      <c r="AQ53" s="92"/>
      <c r="AR53" s="93"/>
      <c r="AS53" s="100"/>
      <c r="AT53" s="101"/>
      <c r="AU53" s="101"/>
      <c r="AV53" s="102"/>
      <c r="AW53" s="79"/>
      <c r="AX53" s="80"/>
      <c r="AY53" s="80"/>
      <c r="AZ53" s="80"/>
      <c r="BA53" s="80"/>
      <c r="BB53" s="80"/>
      <c r="BC53" s="80"/>
      <c r="BD53" s="80"/>
      <c r="BE53" s="81"/>
    </row>
    <row r="54" spans="1:57" ht="13.5" customHeight="1" x14ac:dyDescent="0.4">
      <c r="A54" s="170" t="s">
        <v>15</v>
      </c>
      <c r="B54" s="171"/>
      <c r="C54" s="171"/>
      <c r="D54" s="171"/>
      <c r="E54" s="172"/>
      <c r="F54" s="176">
        <f>F20</f>
        <v>0</v>
      </c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8"/>
      <c r="AM54" s="5"/>
      <c r="AN54" s="88"/>
      <c r="AO54" s="89"/>
      <c r="AP54" s="89"/>
      <c r="AQ54" s="89"/>
      <c r="AR54" s="90"/>
      <c r="AS54" s="97" t="str">
        <f>IF(AN54="","",VLOOKUP(AN54,マスタ!$C$2:$F$330,3,FALSE))</f>
        <v/>
      </c>
      <c r="AT54" s="98"/>
      <c r="AU54" s="98"/>
      <c r="AV54" s="99"/>
      <c r="AW54" s="76"/>
      <c r="AX54" s="77"/>
      <c r="AY54" s="77"/>
      <c r="AZ54" s="77"/>
      <c r="BA54" s="77"/>
      <c r="BB54" s="77"/>
      <c r="BC54" s="77"/>
      <c r="BD54" s="77"/>
      <c r="BE54" s="78"/>
    </row>
    <row r="55" spans="1:57" ht="13.5" customHeight="1" x14ac:dyDescent="0.4">
      <c r="A55" s="173"/>
      <c r="B55" s="174"/>
      <c r="C55" s="174"/>
      <c r="D55" s="174"/>
      <c r="E55" s="175"/>
      <c r="F55" s="149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79"/>
      <c r="AM55" s="5"/>
      <c r="AN55" s="91"/>
      <c r="AO55" s="92"/>
      <c r="AP55" s="92"/>
      <c r="AQ55" s="92"/>
      <c r="AR55" s="93"/>
      <c r="AS55" s="100"/>
      <c r="AT55" s="101"/>
      <c r="AU55" s="101"/>
      <c r="AV55" s="102"/>
      <c r="AW55" s="79"/>
      <c r="AX55" s="80"/>
      <c r="AY55" s="80"/>
      <c r="AZ55" s="80"/>
      <c r="BA55" s="80"/>
      <c r="BB55" s="80"/>
      <c r="BC55" s="80"/>
      <c r="BD55" s="80"/>
      <c r="BE55" s="81"/>
    </row>
    <row r="56" spans="1:57" ht="13.5" customHeight="1" x14ac:dyDescent="0.4">
      <c r="A56" s="180" t="s">
        <v>7</v>
      </c>
      <c r="B56" s="181" t="s">
        <v>8</v>
      </c>
      <c r="C56" s="182" t="s">
        <v>16</v>
      </c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3" t="s">
        <v>17</v>
      </c>
      <c r="V56" s="159"/>
      <c r="W56" s="160"/>
      <c r="X56" s="183" t="s">
        <v>9</v>
      </c>
      <c r="Y56" s="160"/>
      <c r="Z56" s="182" t="s">
        <v>18</v>
      </c>
      <c r="AA56" s="182"/>
      <c r="AB56" s="182"/>
      <c r="AC56" s="182"/>
      <c r="AD56" s="182" t="s">
        <v>14</v>
      </c>
      <c r="AE56" s="182"/>
      <c r="AF56" s="182"/>
      <c r="AG56" s="182"/>
      <c r="AH56" s="182"/>
      <c r="AI56" s="182"/>
      <c r="AJ56" s="182"/>
      <c r="AK56" s="182"/>
      <c r="AL56" s="185"/>
      <c r="AM56" s="5"/>
      <c r="AN56" s="88"/>
      <c r="AO56" s="89"/>
      <c r="AP56" s="89"/>
      <c r="AQ56" s="89"/>
      <c r="AR56" s="90"/>
      <c r="AS56" s="97" t="str">
        <f>IF(AN56="","",VLOOKUP(AN56,マスタ!$C$2:$F$330,3,FALSE))</f>
        <v/>
      </c>
      <c r="AT56" s="98"/>
      <c r="AU56" s="98"/>
      <c r="AV56" s="99"/>
      <c r="AW56" s="76"/>
      <c r="AX56" s="77"/>
      <c r="AY56" s="77"/>
      <c r="AZ56" s="77"/>
      <c r="BA56" s="77"/>
      <c r="BB56" s="77"/>
      <c r="BC56" s="77"/>
      <c r="BD56" s="77"/>
      <c r="BE56" s="78"/>
    </row>
    <row r="57" spans="1:57" ht="13.5" customHeight="1" x14ac:dyDescent="0.4">
      <c r="A57" s="180"/>
      <c r="B57" s="181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4"/>
      <c r="V57" s="174"/>
      <c r="W57" s="175"/>
      <c r="X57" s="184"/>
      <c r="Y57" s="175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2"/>
      <c r="AK57" s="182"/>
      <c r="AL57" s="185"/>
      <c r="AM57" s="5"/>
      <c r="AN57" s="91"/>
      <c r="AO57" s="92"/>
      <c r="AP57" s="92"/>
      <c r="AQ57" s="92"/>
      <c r="AR57" s="93"/>
      <c r="AS57" s="100"/>
      <c r="AT57" s="101"/>
      <c r="AU57" s="101"/>
      <c r="AV57" s="102"/>
      <c r="AW57" s="79"/>
      <c r="AX57" s="80"/>
      <c r="AY57" s="80"/>
      <c r="AZ57" s="80"/>
      <c r="BA57" s="80"/>
      <c r="BB57" s="80"/>
      <c r="BC57" s="80"/>
      <c r="BD57" s="80"/>
      <c r="BE57" s="81"/>
    </row>
    <row r="58" spans="1:57" ht="24" customHeight="1" x14ac:dyDescent="0.15">
      <c r="A58" s="42">
        <f t="shared" ref="A58:C61" si="0">A24</f>
        <v>0</v>
      </c>
      <c r="B58" s="43">
        <f t="shared" si="0"/>
        <v>0</v>
      </c>
      <c r="C58" s="122">
        <f t="shared" si="0"/>
        <v>0</v>
      </c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4"/>
      <c r="U58" s="125">
        <f>U24</f>
        <v>0</v>
      </c>
      <c r="V58" s="126"/>
      <c r="W58" s="127"/>
      <c r="X58" s="128">
        <f>X24</f>
        <v>0</v>
      </c>
      <c r="Y58" s="129"/>
      <c r="Z58" s="112">
        <f>Z24</f>
        <v>0</v>
      </c>
      <c r="AA58" s="113"/>
      <c r="AB58" s="113"/>
      <c r="AC58" s="130"/>
      <c r="AD58" s="112">
        <f>AD24</f>
        <v>0</v>
      </c>
      <c r="AE58" s="113"/>
      <c r="AF58" s="113"/>
      <c r="AG58" s="113"/>
      <c r="AH58" s="113"/>
      <c r="AI58" s="113"/>
      <c r="AJ58" s="113"/>
      <c r="AK58" s="113"/>
      <c r="AL58" s="114"/>
      <c r="AM58" s="5"/>
      <c r="AN58" s="94" t="s">
        <v>31</v>
      </c>
      <c r="AO58" s="95"/>
      <c r="AP58" s="95"/>
      <c r="AQ58" s="95"/>
      <c r="AR58" s="95"/>
      <c r="AS58" s="95"/>
      <c r="AT58" s="95"/>
      <c r="AU58" s="95"/>
      <c r="AV58" s="96"/>
      <c r="AW58" s="82"/>
      <c r="AX58" s="83"/>
      <c r="AY58" s="83"/>
      <c r="AZ58" s="83"/>
      <c r="BA58" s="83"/>
      <c r="BB58" s="83"/>
      <c r="BC58" s="83"/>
      <c r="BD58" s="83"/>
      <c r="BE58" s="84"/>
    </row>
    <row r="59" spans="1:57" ht="24" customHeight="1" x14ac:dyDescent="0.15">
      <c r="A59" s="42">
        <f t="shared" si="0"/>
        <v>0</v>
      </c>
      <c r="B59" s="43">
        <f t="shared" si="0"/>
        <v>0</v>
      </c>
      <c r="C59" s="122">
        <f t="shared" si="0"/>
        <v>0</v>
      </c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4"/>
      <c r="U59" s="125">
        <f>U25</f>
        <v>0</v>
      </c>
      <c r="V59" s="126"/>
      <c r="W59" s="127"/>
      <c r="X59" s="128">
        <f>X25</f>
        <v>0</v>
      </c>
      <c r="Y59" s="129"/>
      <c r="Z59" s="112">
        <f>Z25</f>
        <v>0</v>
      </c>
      <c r="AA59" s="113"/>
      <c r="AB59" s="113"/>
      <c r="AC59" s="130"/>
      <c r="AD59" s="112">
        <f>AD25</f>
        <v>0</v>
      </c>
      <c r="AE59" s="113"/>
      <c r="AF59" s="113"/>
      <c r="AG59" s="113"/>
      <c r="AH59" s="113"/>
      <c r="AI59" s="113"/>
      <c r="AJ59" s="113"/>
      <c r="AK59" s="113"/>
      <c r="AL59" s="114"/>
      <c r="AM59" s="5"/>
      <c r="AN59" s="94" t="s">
        <v>19</v>
      </c>
      <c r="AO59" s="95"/>
      <c r="AP59" s="95"/>
      <c r="AQ59" s="95"/>
      <c r="AR59" s="95"/>
      <c r="AS59" s="95"/>
      <c r="AT59" s="95"/>
      <c r="AU59" s="95"/>
      <c r="AV59" s="96"/>
      <c r="AW59" s="85">
        <f>AD33</f>
        <v>0</v>
      </c>
      <c r="AX59" s="86"/>
      <c r="AY59" s="86"/>
      <c r="AZ59" s="86"/>
      <c r="BA59" s="86"/>
      <c r="BB59" s="86"/>
      <c r="BC59" s="86"/>
      <c r="BD59" s="86"/>
      <c r="BE59" s="87"/>
    </row>
    <row r="60" spans="1:57" ht="24" customHeight="1" x14ac:dyDescent="0.15">
      <c r="A60" s="42">
        <f t="shared" si="0"/>
        <v>0</v>
      </c>
      <c r="B60" s="43">
        <f t="shared" si="0"/>
        <v>0</v>
      </c>
      <c r="C60" s="122">
        <f t="shared" si="0"/>
        <v>0</v>
      </c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4"/>
      <c r="U60" s="125">
        <f>U26</f>
        <v>0</v>
      </c>
      <c r="V60" s="126"/>
      <c r="W60" s="127"/>
      <c r="X60" s="128">
        <f>X26</f>
        <v>0</v>
      </c>
      <c r="Y60" s="129"/>
      <c r="Z60" s="112">
        <f>Z26</f>
        <v>0</v>
      </c>
      <c r="AA60" s="113"/>
      <c r="AB60" s="113"/>
      <c r="AC60" s="130"/>
      <c r="AD60" s="112">
        <f>AD26</f>
        <v>0</v>
      </c>
      <c r="AE60" s="113"/>
      <c r="AF60" s="113"/>
      <c r="AG60" s="113"/>
      <c r="AH60" s="113"/>
      <c r="AI60" s="113"/>
      <c r="AJ60" s="113"/>
      <c r="AK60" s="113"/>
      <c r="AL60" s="114"/>
      <c r="AM60" s="5"/>
      <c r="AN60" s="240" t="s">
        <v>21</v>
      </c>
      <c r="AO60" s="241"/>
      <c r="AP60" s="241"/>
      <c r="AQ60" s="241"/>
      <c r="AR60" s="241"/>
      <c r="AS60" s="241"/>
      <c r="AT60" s="241"/>
      <c r="AU60" s="241"/>
      <c r="AV60" s="242"/>
      <c r="AW60" s="234">
        <f>AD34</f>
        <v>0</v>
      </c>
      <c r="AX60" s="235"/>
      <c r="AY60" s="235"/>
      <c r="AZ60" s="235"/>
      <c r="BA60" s="235"/>
      <c r="BB60" s="235"/>
      <c r="BC60" s="235"/>
      <c r="BD60" s="235"/>
      <c r="BE60" s="236"/>
    </row>
    <row r="61" spans="1:57" ht="13.5" customHeight="1" thickBot="1" x14ac:dyDescent="0.45">
      <c r="A61" s="118">
        <f t="shared" si="0"/>
        <v>0</v>
      </c>
      <c r="B61" s="120">
        <f t="shared" si="0"/>
        <v>0</v>
      </c>
      <c r="C61" s="146">
        <f t="shared" si="0"/>
        <v>0</v>
      </c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8"/>
      <c r="U61" s="152">
        <f>U27</f>
        <v>0</v>
      </c>
      <c r="V61" s="153"/>
      <c r="W61" s="154"/>
      <c r="X61" s="97">
        <f>X27</f>
        <v>0</v>
      </c>
      <c r="Y61" s="99"/>
      <c r="Z61" s="138">
        <f>Z27</f>
        <v>0</v>
      </c>
      <c r="AA61" s="139"/>
      <c r="AB61" s="139"/>
      <c r="AC61" s="140"/>
      <c r="AD61" s="138">
        <f>AD27</f>
        <v>0</v>
      </c>
      <c r="AE61" s="139"/>
      <c r="AF61" s="139"/>
      <c r="AG61" s="139"/>
      <c r="AH61" s="139"/>
      <c r="AI61" s="139"/>
      <c r="AJ61" s="139"/>
      <c r="AK61" s="139"/>
      <c r="AL61" s="144"/>
      <c r="AM61" s="5"/>
      <c r="AN61" s="243"/>
      <c r="AO61" s="222"/>
      <c r="AP61" s="222"/>
      <c r="AQ61" s="222"/>
      <c r="AR61" s="222"/>
      <c r="AS61" s="222"/>
      <c r="AT61" s="222"/>
      <c r="AU61" s="222"/>
      <c r="AV61" s="244"/>
      <c r="AW61" s="237"/>
      <c r="AX61" s="238"/>
      <c r="AY61" s="238"/>
      <c r="AZ61" s="238"/>
      <c r="BA61" s="238"/>
      <c r="BB61" s="238"/>
      <c r="BC61" s="238"/>
      <c r="BD61" s="238"/>
      <c r="BE61" s="239"/>
    </row>
    <row r="62" spans="1:57" ht="13.5" customHeight="1" thickBot="1" x14ac:dyDescent="0.2">
      <c r="A62" s="119"/>
      <c r="B62" s="121"/>
      <c r="C62" s="149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1"/>
      <c r="U62" s="155"/>
      <c r="V62" s="156"/>
      <c r="W62" s="157"/>
      <c r="X62" s="100"/>
      <c r="Y62" s="102"/>
      <c r="Z62" s="141"/>
      <c r="AA62" s="142"/>
      <c r="AB62" s="142"/>
      <c r="AC62" s="143"/>
      <c r="AD62" s="141"/>
      <c r="AE62" s="142"/>
      <c r="AF62" s="142"/>
      <c r="AG62" s="142"/>
      <c r="AH62" s="142"/>
      <c r="AI62" s="142"/>
      <c r="AJ62" s="142"/>
      <c r="AK62" s="142"/>
      <c r="AL62" s="145"/>
      <c r="AM62" s="5"/>
      <c r="AN62" s="5"/>
      <c r="AO62" s="15"/>
      <c r="AP62" s="1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</row>
    <row r="63" spans="1:57" ht="24" customHeight="1" x14ac:dyDescent="0.15">
      <c r="A63" s="42">
        <f t="shared" ref="A63:C65" si="1">A29</f>
        <v>0</v>
      </c>
      <c r="B63" s="43">
        <f t="shared" si="1"/>
        <v>0</v>
      </c>
      <c r="C63" s="122">
        <f t="shared" si="1"/>
        <v>0</v>
      </c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4"/>
      <c r="U63" s="125">
        <f>U29</f>
        <v>0</v>
      </c>
      <c r="V63" s="126"/>
      <c r="W63" s="127"/>
      <c r="X63" s="128">
        <f>X29</f>
        <v>0</v>
      </c>
      <c r="Y63" s="129"/>
      <c r="Z63" s="112">
        <f>Z29</f>
        <v>0</v>
      </c>
      <c r="AA63" s="113"/>
      <c r="AB63" s="113"/>
      <c r="AC63" s="130"/>
      <c r="AD63" s="112">
        <f t="shared" ref="AD63:AD65" si="2">AD29</f>
        <v>0</v>
      </c>
      <c r="AE63" s="113"/>
      <c r="AF63" s="113"/>
      <c r="AG63" s="113"/>
      <c r="AH63" s="113"/>
      <c r="AI63" s="113"/>
      <c r="AJ63" s="113"/>
      <c r="AK63" s="113"/>
      <c r="AL63" s="114"/>
      <c r="AM63" s="5"/>
      <c r="AN63" s="115" t="s">
        <v>24</v>
      </c>
      <c r="AO63" s="116"/>
      <c r="AP63" s="116"/>
      <c r="AQ63" s="116"/>
      <c r="AR63" s="116"/>
      <c r="AS63" s="116"/>
      <c r="AT63" s="116"/>
      <c r="AU63" s="116"/>
      <c r="AV63" s="117"/>
      <c r="AW63" s="136" t="s">
        <v>22</v>
      </c>
      <c r="AX63" s="116"/>
      <c r="AY63" s="116"/>
      <c r="AZ63" s="116"/>
      <c r="BA63" s="116"/>
      <c r="BB63" s="116"/>
      <c r="BC63" s="116"/>
      <c r="BD63" s="116"/>
      <c r="BE63" s="137"/>
    </row>
    <row r="64" spans="1:57" ht="24" customHeight="1" x14ac:dyDescent="0.15">
      <c r="A64" s="42">
        <f t="shared" si="1"/>
        <v>0</v>
      </c>
      <c r="B64" s="43">
        <f t="shared" si="1"/>
        <v>0</v>
      </c>
      <c r="C64" s="122">
        <f t="shared" si="1"/>
        <v>0</v>
      </c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4"/>
      <c r="U64" s="125">
        <f>U30</f>
        <v>0</v>
      </c>
      <c r="V64" s="126"/>
      <c r="W64" s="127"/>
      <c r="X64" s="128">
        <f>X30</f>
        <v>0</v>
      </c>
      <c r="Y64" s="129"/>
      <c r="Z64" s="112">
        <f>Z30</f>
        <v>0</v>
      </c>
      <c r="AA64" s="113"/>
      <c r="AB64" s="113"/>
      <c r="AC64" s="130"/>
      <c r="AD64" s="112">
        <f t="shared" si="2"/>
        <v>0</v>
      </c>
      <c r="AE64" s="113"/>
      <c r="AF64" s="113"/>
      <c r="AG64" s="113"/>
      <c r="AH64" s="113"/>
      <c r="AI64" s="113"/>
      <c r="AJ64" s="113"/>
      <c r="AK64" s="113"/>
      <c r="AL64" s="114"/>
      <c r="AM64" s="5"/>
      <c r="AN64" s="4"/>
      <c r="AO64" s="5"/>
      <c r="AP64" s="5"/>
      <c r="AQ64" s="5"/>
      <c r="AR64" s="5"/>
      <c r="AS64" s="5"/>
      <c r="AT64" s="5"/>
      <c r="AU64" s="5"/>
      <c r="AV64" s="5"/>
      <c r="AW64" s="6"/>
      <c r="AX64" s="5"/>
      <c r="AY64" s="5"/>
      <c r="AZ64" s="5"/>
      <c r="BA64" s="5"/>
      <c r="BB64" s="5"/>
      <c r="BC64" s="5"/>
      <c r="BD64" s="5"/>
      <c r="BE64" s="7"/>
    </row>
    <row r="65" spans="1:57" ht="24" customHeight="1" x14ac:dyDescent="0.15">
      <c r="A65" s="42">
        <f t="shared" si="1"/>
        <v>0</v>
      </c>
      <c r="B65" s="43">
        <f t="shared" si="1"/>
        <v>0</v>
      </c>
      <c r="C65" s="122">
        <f t="shared" si="1"/>
        <v>0</v>
      </c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4"/>
      <c r="U65" s="125">
        <f>U31</f>
        <v>0</v>
      </c>
      <c r="V65" s="126"/>
      <c r="W65" s="127"/>
      <c r="X65" s="128">
        <f>X31</f>
        <v>0</v>
      </c>
      <c r="Y65" s="129"/>
      <c r="Z65" s="112">
        <f>Z31</f>
        <v>0</v>
      </c>
      <c r="AA65" s="113"/>
      <c r="AB65" s="113"/>
      <c r="AC65" s="130"/>
      <c r="AD65" s="112">
        <f t="shared" si="2"/>
        <v>0</v>
      </c>
      <c r="AE65" s="113"/>
      <c r="AF65" s="113"/>
      <c r="AG65" s="113"/>
      <c r="AH65" s="113"/>
      <c r="AI65" s="113"/>
      <c r="AJ65" s="113"/>
      <c r="AK65" s="113"/>
      <c r="AL65" s="114"/>
      <c r="AM65" s="5"/>
      <c r="AN65" s="8"/>
      <c r="AO65" s="5"/>
      <c r="AP65" s="5"/>
      <c r="AQ65" s="5"/>
      <c r="AR65" s="5"/>
      <c r="AS65" s="5"/>
      <c r="AT65" s="5"/>
      <c r="AU65" s="5"/>
      <c r="AV65" s="5"/>
      <c r="AW65" s="6"/>
      <c r="AX65" s="5"/>
      <c r="AY65" s="5"/>
      <c r="AZ65" s="5"/>
      <c r="BA65" s="5"/>
      <c r="BB65" s="5"/>
      <c r="BC65" s="5"/>
      <c r="BD65" s="5"/>
      <c r="BE65" s="7"/>
    </row>
    <row r="66" spans="1:57" ht="24" customHeight="1" x14ac:dyDescent="0.15">
      <c r="A66" s="109" t="s">
        <v>31</v>
      </c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1"/>
      <c r="AD66" s="112">
        <f>AD32</f>
        <v>0</v>
      </c>
      <c r="AE66" s="113"/>
      <c r="AF66" s="113"/>
      <c r="AG66" s="113"/>
      <c r="AH66" s="113"/>
      <c r="AI66" s="113"/>
      <c r="AJ66" s="113"/>
      <c r="AK66" s="113"/>
      <c r="AL66" s="114"/>
      <c r="AM66" s="5"/>
      <c r="AN66" s="94" t="s">
        <v>25</v>
      </c>
      <c r="AO66" s="95"/>
      <c r="AP66" s="95"/>
      <c r="AQ66" s="95"/>
      <c r="AR66" s="95"/>
      <c r="AS66" s="95"/>
      <c r="AT66" s="95"/>
      <c r="AU66" s="95"/>
      <c r="AV66" s="96"/>
      <c r="AW66" s="131" t="s">
        <v>23</v>
      </c>
      <c r="AX66" s="95"/>
      <c r="AY66" s="95"/>
      <c r="AZ66" s="95"/>
      <c r="BA66" s="95"/>
      <c r="BB66" s="95"/>
      <c r="BC66" s="95"/>
      <c r="BD66" s="95"/>
      <c r="BE66" s="132"/>
    </row>
    <row r="67" spans="1:57" ht="24" customHeight="1" x14ac:dyDescent="0.15">
      <c r="A67" s="133" t="s">
        <v>43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5">
        <f>S33</f>
        <v>0</v>
      </c>
      <c r="T67" s="135"/>
      <c r="U67" s="72" t="s">
        <v>44</v>
      </c>
      <c r="V67" s="72"/>
      <c r="W67" s="72"/>
      <c r="X67" s="74" t="str">
        <f>X33</f>
        <v/>
      </c>
      <c r="Y67" s="74"/>
      <c r="Z67" s="74"/>
      <c r="AA67" s="74"/>
      <c r="AB67" s="74"/>
      <c r="AC67" s="75"/>
      <c r="AD67" s="112">
        <f>AD33</f>
        <v>0</v>
      </c>
      <c r="AE67" s="113"/>
      <c r="AF67" s="113"/>
      <c r="AG67" s="113"/>
      <c r="AH67" s="113"/>
      <c r="AI67" s="113"/>
      <c r="AJ67" s="113"/>
      <c r="AK67" s="113"/>
      <c r="AL67" s="114"/>
      <c r="AM67" s="5"/>
      <c r="AN67" s="9"/>
      <c r="AO67" s="5"/>
      <c r="AP67" s="5"/>
      <c r="AQ67" s="5"/>
      <c r="AR67" s="5"/>
      <c r="AS67" s="5"/>
      <c r="AT67" s="5"/>
      <c r="AU67" s="5"/>
      <c r="AV67" s="5"/>
      <c r="AW67" s="6"/>
      <c r="AX67" s="5"/>
      <c r="AY67" s="5"/>
      <c r="AZ67" s="5"/>
      <c r="BA67" s="5"/>
      <c r="BB67" s="5"/>
      <c r="BC67" s="5"/>
      <c r="BD67" s="5"/>
      <c r="BE67" s="7"/>
    </row>
    <row r="68" spans="1:57" ht="24" customHeight="1" thickBot="1" x14ac:dyDescent="0.2">
      <c r="A68" s="103" t="s">
        <v>20</v>
      </c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5"/>
      <c r="AD68" s="106">
        <f>AD34</f>
        <v>0</v>
      </c>
      <c r="AE68" s="107"/>
      <c r="AF68" s="107"/>
      <c r="AG68" s="107"/>
      <c r="AH68" s="107"/>
      <c r="AI68" s="107"/>
      <c r="AJ68" s="107"/>
      <c r="AK68" s="107"/>
      <c r="AL68" s="108"/>
      <c r="AM68" s="5"/>
      <c r="AN68" s="10"/>
      <c r="AO68" s="11"/>
      <c r="AP68" s="11"/>
      <c r="AQ68" s="11"/>
      <c r="AR68" s="11"/>
      <c r="AS68" s="11"/>
      <c r="AT68" s="11"/>
      <c r="AU68" s="11"/>
      <c r="AV68" s="11"/>
      <c r="AW68" s="12"/>
      <c r="AX68" s="11"/>
      <c r="AY68" s="11"/>
      <c r="AZ68" s="11"/>
      <c r="BA68" s="11"/>
      <c r="BB68" s="11"/>
      <c r="BC68" s="11"/>
      <c r="BD68" s="11"/>
      <c r="BE68" s="13"/>
    </row>
    <row r="69" spans="1:57" ht="13.5" customHeight="1" x14ac:dyDescent="0.4">
      <c r="E69" s="1"/>
      <c r="F69" s="1"/>
      <c r="G69" s="1"/>
      <c r="H69" s="1"/>
      <c r="I69" s="1"/>
      <c r="J69" s="1"/>
      <c r="K69" s="1"/>
      <c r="L69" s="1"/>
      <c r="M69" s="1"/>
      <c r="N69" s="1"/>
      <c r="R69" s="1"/>
      <c r="S69" s="1"/>
      <c r="T69" s="1"/>
      <c r="U69" s="224" t="s">
        <v>2</v>
      </c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1"/>
      <c r="AM69" s="1"/>
      <c r="AN69" s="1"/>
      <c r="AO69" s="1"/>
      <c r="AP69" s="1"/>
      <c r="AZ69" s="5"/>
      <c r="BB69" s="5"/>
      <c r="BC69" s="40" t="s">
        <v>42</v>
      </c>
      <c r="BD69" s="2" t="s">
        <v>39</v>
      </c>
    </row>
    <row r="70" spans="1:57" ht="13.5" customHeight="1" thickBot="1" x14ac:dyDescent="0.2">
      <c r="E70" s="1"/>
      <c r="F70" s="1"/>
      <c r="G70" s="1"/>
      <c r="H70" s="1"/>
      <c r="I70" s="1"/>
      <c r="J70" s="1"/>
      <c r="K70" s="1"/>
      <c r="L70" s="1"/>
      <c r="M70" s="1"/>
      <c r="N70" s="1"/>
      <c r="R70" s="1"/>
      <c r="S70" s="1"/>
      <c r="T70" s="1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1"/>
      <c r="AM70" s="1"/>
      <c r="AN70" s="1"/>
      <c r="AO70" s="3"/>
      <c r="AP70" s="3"/>
    </row>
    <row r="71" spans="1:57" ht="13.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15"/>
      <c r="S71" s="15"/>
      <c r="T71" s="15"/>
      <c r="U71" s="187">
        <f>U3</f>
        <v>0</v>
      </c>
      <c r="V71" s="187"/>
      <c r="W71" s="187"/>
      <c r="X71" s="187"/>
      <c r="Y71" s="187"/>
      <c r="Z71" s="225" t="s">
        <v>32</v>
      </c>
      <c r="AA71" s="225"/>
      <c r="AB71" s="187">
        <f>AB3</f>
        <v>0</v>
      </c>
      <c r="AC71" s="187"/>
      <c r="AD71" s="187"/>
      <c r="AE71" s="225" t="s">
        <v>33</v>
      </c>
      <c r="AF71" s="225"/>
      <c r="AG71" s="187">
        <f>AG3</f>
        <v>0</v>
      </c>
      <c r="AH71" s="187"/>
      <c r="AI71" s="187"/>
      <c r="AJ71" s="225" t="s">
        <v>34</v>
      </c>
      <c r="AK71" s="225"/>
      <c r="AL71" s="15"/>
      <c r="AM71" s="15"/>
      <c r="AN71" s="207" t="s">
        <v>10</v>
      </c>
      <c r="AO71" s="208"/>
      <c r="AP71" s="208"/>
      <c r="AQ71" s="211">
        <f>AQ3</f>
        <v>0</v>
      </c>
      <c r="AR71" s="212"/>
      <c r="AS71" s="212"/>
      <c r="AT71" s="212"/>
      <c r="AU71" s="212"/>
      <c r="AV71" s="213"/>
      <c r="AW71" s="217" t="s">
        <v>11</v>
      </c>
      <c r="AX71" s="218"/>
      <c r="AY71" s="211">
        <f>AY3</f>
        <v>0</v>
      </c>
      <c r="AZ71" s="212"/>
      <c r="BA71" s="213"/>
      <c r="BB71" s="201" t="s">
        <v>27</v>
      </c>
      <c r="BC71" s="196"/>
      <c r="BD71" s="196"/>
      <c r="BE71" s="203"/>
    </row>
    <row r="72" spans="1:57" ht="13.5" customHeight="1" thickBot="1" x14ac:dyDescent="0.2">
      <c r="A72" s="226" t="s">
        <v>36</v>
      </c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16"/>
      <c r="Q72" s="16"/>
      <c r="R72" s="15"/>
      <c r="S72" s="15"/>
      <c r="T72" s="15"/>
      <c r="U72" s="187"/>
      <c r="V72" s="187"/>
      <c r="W72" s="187"/>
      <c r="X72" s="187"/>
      <c r="Y72" s="187"/>
      <c r="Z72" s="225"/>
      <c r="AA72" s="225"/>
      <c r="AB72" s="187"/>
      <c r="AC72" s="187"/>
      <c r="AD72" s="187"/>
      <c r="AE72" s="225"/>
      <c r="AF72" s="225"/>
      <c r="AG72" s="187"/>
      <c r="AH72" s="187"/>
      <c r="AI72" s="187"/>
      <c r="AJ72" s="225"/>
      <c r="AK72" s="225"/>
      <c r="AL72" s="15"/>
      <c r="AM72" s="15"/>
      <c r="AN72" s="209"/>
      <c r="AO72" s="210"/>
      <c r="AP72" s="210"/>
      <c r="AQ72" s="214"/>
      <c r="AR72" s="215"/>
      <c r="AS72" s="215"/>
      <c r="AT72" s="215"/>
      <c r="AU72" s="215"/>
      <c r="AV72" s="216"/>
      <c r="AW72" s="219"/>
      <c r="AX72" s="220"/>
      <c r="AY72" s="214"/>
      <c r="AZ72" s="215"/>
      <c r="BA72" s="216"/>
      <c r="BB72" s="221"/>
      <c r="BC72" s="222"/>
      <c r="BD72" s="222"/>
      <c r="BE72" s="223"/>
    </row>
    <row r="73" spans="1:57" ht="13.5" customHeight="1" x14ac:dyDescent="0.4">
      <c r="A73" s="227"/>
      <c r="B73" s="227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16"/>
      <c r="Q73" s="16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228" t="s">
        <v>12</v>
      </c>
      <c r="AO73" s="229"/>
      <c r="AP73" s="229"/>
      <c r="AQ73" s="230">
        <f>AQ5</f>
        <v>0</v>
      </c>
      <c r="AR73" s="187"/>
      <c r="AS73" s="187"/>
      <c r="AT73" s="187"/>
      <c r="AU73" s="187"/>
      <c r="AV73" s="187"/>
      <c r="AW73" s="187"/>
      <c r="AX73" s="187"/>
      <c r="AY73" s="187"/>
      <c r="AZ73" s="207" t="s">
        <v>13</v>
      </c>
      <c r="BA73" s="218"/>
      <c r="BB73" s="231">
        <f>BB5</f>
        <v>0</v>
      </c>
      <c r="BC73" s="187"/>
      <c r="BD73" s="187"/>
      <c r="BE73" s="232"/>
    </row>
    <row r="74" spans="1:57" ht="13.5" customHeight="1" thickBot="1" x14ac:dyDescent="0.4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14"/>
      <c r="AB74" s="14"/>
      <c r="AC74" s="5"/>
      <c r="AD74" s="5"/>
      <c r="AE74" s="5"/>
      <c r="AF74" s="14"/>
      <c r="AG74" s="5"/>
      <c r="AH74" s="5"/>
      <c r="AI74" s="14"/>
      <c r="AJ74" s="14"/>
      <c r="AK74" s="14"/>
      <c r="AL74" s="5"/>
      <c r="AM74" s="5"/>
      <c r="AN74" s="209"/>
      <c r="AO74" s="210"/>
      <c r="AP74" s="210"/>
      <c r="AQ74" s="214"/>
      <c r="AR74" s="215"/>
      <c r="AS74" s="215"/>
      <c r="AT74" s="215"/>
      <c r="AU74" s="215"/>
      <c r="AV74" s="215"/>
      <c r="AW74" s="215"/>
      <c r="AX74" s="215"/>
      <c r="AY74" s="215"/>
      <c r="AZ74" s="209"/>
      <c r="BA74" s="220"/>
      <c r="BB74" s="214"/>
      <c r="BC74" s="215"/>
      <c r="BD74" s="215"/>
      <c r="BE74" s="233"/>
    </row>
    <row r="75" spans="1:57" ht="13.5" customHeight="1" thickBo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17" t="s">
        <v>38</v>
      </c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</row>
    <row r="76" spans="1:57" ht="13.5" customHeight="1" x14ac:dyDescent="0.1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195" t="s">
        <v>5</v>
      </c>
      <c r="Z76" s="196"/>
      <c r="AA76" s="196"/>
      <c r="AB76" s="196"/>
      <c r="AC76" s="197"/>
      <c r="AD76" s="189">
        <f>AD8</f>
        <v>0</v>
      </c>
      <c r="AE76" s="190"/>
      <c r="AF76" s="190"/>
      <c r="AG76" s="190"/>
      <c r="AH76" s="190"/>
      <c r="AI76" s="190"/>
      <c r="AJ76" s="190"/>
      <c r="AK76" s="190"/>
      <c r="AL76" s="191"/>
      <c r="AM76" s="5"/>
      <c r="AN76" s="195" t="s">
        <v>26</v>
      </c>
      <c r="AO76" s="196"/>
      <c r="AP76" s="196"/>
      <c r="AQ76" s="196"/>
      <c r="AR76" s="197"/>
      <c r="AS76" s="201" t="s">
        <v>6</v>
      </c>
      <c r="AT76" s="196"/>
      <c r="AU76" s="196"/>
      <c r="AV76" s="197"/>
      <c r="AW76" s="201" t="s">
        <v>20</v>
      </c>
      <c r="AX76" s="196"/>
      <c r="AY76" s="196"/>
      <c r="AZ76" s="196"/>
      <c r="BA76" s="196"/>
      <c r="BB76" s="196"/>
      <c r="BC76" s="196"/>
      <c r="BD76" s="196"/>
      <c r="BE76" s="203"/>
    </row>
    <row r="77" spans="1:57" ht="13.5" customHeight="1" x14ac:dyDescent="0.15">
      <c r="A77" s="15"/>
      <c r="B77" s="15"/>
      <c r="C77" s="15"/>
      <c r="D77" s="15"/>
      <c r="E77" s="15"/>
      <c r="F77" s="15">
        <f>F9</f>
        <v>0</v>
      </c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5"/>
      <c r="X77" s="5"/>
      <c r="Y77" s="198"/>
      <c r="Z77" s="199"/>
      <c r="AA77" s="199"/>
      <c r="AB77" s="199"/>
      <c r="AC77" s="200"/>
      <c r="AD77" s="192"/>
      <c r="AE77" s="193"/>
      <c r="AF77" s="193"/>
      <c r="AG77" s="193"/>
      <c r="AH77" s="193"/>
      <c r="AI77" s="193"/>
      <c r="AJ77" s="193"/>
      <c r="AK77" s="193"/>
      <c r="AL77" s="194"/>
      <c r="AM77" s="5"/>
      <c r="AN77" s="198"/>
      <c r="AO77" s="199"/>
      <c r="AP77" s="199"/>
      <c r="AQ77" s="199"/>
      <c r="AR77" s="200"/>
      <c r="AS77" s="202"/>
      <c r="AT77" s="199"/>
      <c r="AU77" s="199"/>
      <c r="AV77" s="200"/>
      <c r="AW77" s="202"/>
      <c r="AX77" s="199"/>
      <c r="AY77" s="199"/>
      <c r="AZ77" s="199"/>
      <c r="BA77" s="199"/>
      <c r="BB77" s="199"/>
      <c r="BC77" s="199"/>
      <c r="BD77" s="199"/>
      <c r="BE77" s="204"/>
    </row>
    <row r="78" spans="1:57" ht="13.5" customHeight="1" x14ac:dyDescent="0.1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5"/>
      <c r="X78" s="5"/>
      <c r="Y78" s="249" t="s">
        <v>29</v>
      </c>
      <c r="Z78" s="250"/>
      <c r="AA78" s="250"/>
      <c r="AB78" s="250"/>
      <c r="AC78" s="251"/>
      <c r="AD78" s="138">
        <f>AD10</f>
        <v>0</v>
      </c>
      <c r="AE78" s="139"/>
      <c r="AF78" s="139"/>
      <c r="AG78" s="139"/>
      <c r="AH78" s="139"/>
      <c r="AI78" s="139"/>
      <c r="AJ78" s="139"/>
      <c r="AK78" s="139"/>
      <c r="AL78" s="144"/>
      <c r="AM78" s="5"/>
      <c r="AN78" s="205">
        <f>AN44</f>
        <v>0</v>
      </c>
      <c r="AO78" s="98"/>
      <c r="AP78" s="98"/>
      <c r="AQ78" s="98"/>
      <c r="AR78" s="99"/>
      <c r="AS78" s="97" t="str">
        <f>AS44</f>
        <v/>
      </c>
      <c r="AT78" s="98"/>
      <c r="AU78" s="98"/>
      <c r="AV78" s="99"/>
      <c r="AW78" s="138">
        <f>AW44</f>
        <v>0</v>
      </c>
      <c r="AX78" s="139"/>
      <c r="AY78" s="139"/>
      <c r="AZ78" s="139"/>
      <c r="BA78" s="139"/>
      <c r="BB78" s="139"/>
      <c r="BC78" s="139"/>
      <c r="BD78" s="139"/>
      <c r="BE78" s="144"/>
    </row>
    <row r="79" spans="1:57" ht="13.5" customHeight="1" x14ac:dyDescent="0.15">
      <c r="A79" s="245" t="s">
        <v>3</v>
      </c>
      <c r="B79" s="245"/>
      <c r="C79" s="245"/>
      <c r="D79" s="245"/>
      <c r="E79" s="245"/>
      <c r="F79" s="246">
        <f>F11</f>
        <v>0</v>
      </c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15"/>
      <c r="V79" s="15"/>
      <c r="W79" s="5"/>
      <c r="X79" s="5"/>
      <c r="Y79" s="228"/>
      <c r="Z79" s="229"/>
      <c r="AA79" s="229"/>
      <c r="AB79" s="229"/>
      <c r="AC79" s="247"/>
      <c r="AD79" s="164"/>
      <c r="AE79" s="165"/>
      <c r="AF79" s="165"/>
      <c r="AG79" s="165"/>
      <c r="AH79" s="165"/>
      <c r="AI79" s="165"/>
      <c r="AJ79" s="165"/>
      <c r="AK79" s="165"/>
      <c r="AL79" s="166"/>
      <c r="AM79" s="5"/>
      <c r="AN79" s="206"/>
      <c r="AO79" s="101"/>
      <c r="AP79" s="101"/>
      <c r="AQ79" s="101"/>
      <c r="AR79" s="102"/>
      <c r="AS79" s="100"/>
      <c r="AT79" s="101"/>
      <c r="AU79" s="101"/>
      <c r="AV79" s="102"/>
      <c r="AW79" s="141"/>
      <c r="AX79" s="142"/>
      <c r="AY79" s="142"/>
      <c r="AZ79" s="142"/>
      <c r="BA79" s="142"/>
      <c r="BB79" s="142"/>
      <c r="BC79" s="142"/>
      <c r="BD79" s="142"/>
      <c r="BE79" s="145"/>
    </row>
    <row r="80" spans="1:57" ht="13.5" customHeight="1" x14ac:dyDescent="0.15">
      <c r="A80" s="245"/>
      <c r="B80" s="245"/>
      <c r="C80" s="245"/>
      <c r="D80" s="245"/>
      <c r="E80" s="245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6"/>
      <c r="S80" s="246"/>
      <c r="T80" s="246"/>
      <c r="U80" s="15"/>
      <c r="V80" s="15"/>
      <c r="W80" s="5"/>
      <c r="X80" s="5"/>
      <c r="Y80" s="252"/>
      <c r="Z80" s="253"/>
      <c r="AA80" s="253"/>
      <c r="AB80" s="253"/>
      <c r="AC80" s="254"/>
      <c r="AD80" s="141"/>
      <c r="AE80" s="142"/>
      <c r="AF80" s="142"/>
      <c r="AG80" s="142"/>
      <c r="AH80" s="142"/>
      <c r="AI80" s="142"/>
      <c r="AJ80" s="142"/>
      <c r="AK80" s="142"/>
      <c r="AL80" s="145"/>
      <c r="AM80" s="5"/>
      <c r="AN80" s="205">
        <f t="shared" ref="AN80" si="3">AN46</f>
        <v>0</v>
      </c>
      <c r="AO80" s="98"/>
      <c r="AP80" s="98"/>
      <c r="AQ80" s="98"/>
      <c r="AR80" s="99"/>
      <c r="AS80" s="97" t="str">
        <f t="shared" ref="AS80" si="4">AS46</f>
        <v/>
      </c>
      <c r="AT80" s="98"/>
      <c r="AU80" s="98"/>
      <c r="AV80" s="99"/>
      <c r="AW80" s="138">
        <f t="shared" ref="AW80" si="5">AW46</f>
        <v>0</v>
      </c>
      <c r="AX80" s="139"/>
      <c r="AY80" s="139"/>
      <c r="AZ80" s="139"/>
      <c r="BA80" s="139"/>
      <c r="BB80" s="139"/>
      <c r="BC80" s="139"/>
      <c r="BD80" s="139"/>
      <c r="BE80" s="144"/>
    </row>
    <row r="81" spans="1:57" ht="13.5" customHeight="1" x14ac:dyDescent="0.4">
      <c r="A81" s="245" t="s">
        <v>4</v>
      </c>
      <c r="B81" s="245"/>
      <c r="C81" s="245"/>
      <c r="D81" s="245"/>
      <c r="E81" s="245"/>
      <c r="F81" s="246">
        <f>F13</f>
        <v>0</v>
      </c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  <c r="R81" s="246"/>
      <c r="S81" s="246"/>
      <c r="T81" s="246"/>
      <c r="U81" s="245" t="s">
        <v>35</v>
      </c>
      <c r="V81" s="245"/>
      <c r="W81" s="5"/>
      <c r="X81" s="5"/>
      <c r="Y81" s="249" t="s">
        <v>28</v>
      </c>
      <c r="Z81" s="250"/>
      <c r="AA81" s="250"/>
      <c r="AB81" s="250"/>
      <c r="AC81" s="251"/>
      <c r="AD81" s="138">
        <f>AD13</f>
        <v>0</v>
      </c>
      <c r="AE81" s="139"/>
      <c r="AF81" s="139"/>
      <c r="AG81" s="139"/>
      <c r="AH81" s="139"/>
      <c r="AI81" s="139"/>
      <c r="AJ81" s="139"/>
      <c r="AK81" s="139"/>
      <c r="AL81" s="144"/>
      <c r="AM81" s="5"/>
      <c r="AN81" s="206"/>
      <c r="AO81" s="101"/>
      <c r="AP81" s="101"/>
      <c r="AQ81" s="101"/>
      <c r="AR81" s="102"/>
      <c r="AS81" s="100"/>
      <c r="AT81" s="101"/>
      <c r="AU81" s="101"/>
      <c r="AV81" s="102"/>
      <c r="AW81" s="141"/>
      <c r="AX81" s="142"/>
      <c r="AY81" s="142"/>
      <c r="AZ81" s="142"/>
      <c r="BA81" s="142"/>
      <c r="BB81" s="142"/>
      <c r="BC81" s="142"/>
      <c r="BD81" s="142"/>
      <c r="BE81" s="145"/>
    </row>
    <row r="82" spans="1:57" ht="13.5" customHeight="1" x14ac:dyDescent="0.4">
      <c r="A82" s="245"/>
      <c r="B82" s="245"/>
      <c r="C82" s="245"/>
      <c r="D82" s="245"/>
      <c r="E82" s="245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5"/>
      <c r="V82" s="245"/>
      <c r="W82" s="5"/>
      <c r="X82" s="5"/>
      <c r="Y82" s="228"/>
      <c r="Z82" s="229"/>
      <c r="AA82" s="229"/>
      <c r="AB82" s="229"/>
      <c r="AC82" s="247"/>
      <c r="AD82" s="164"/>
      <c r="AE82" s="165"/>
      <c r="AF82" s="165"/>
      <c r="AG82" s="165"/>
      <c r="AH82" s="165"/>
      <c r="AI82" s="165"/>
      <c r="AJ82" s="165"/>
      <c r="AK82" s="165"/>
      <c r="AL82" s="166"/>
      <c r="AM82" s="5"/>
      <c r="AN82" s="205">
        <f t="shared" ref="AN82" si="6">AN48</f>
        <v>0</v>
      </c>
      <c r="AO82" s="98"/>
      <c r="AP82" s="98"/>
      <c r="AQ82" s="98"/>
      <c r="AR82" s="99"/>
      <c r="AS82" s="97" t="str">
        <f t="shared" ref="AS82" si="7">AS48</f>
        <v/>
      </c>
      <c r="AT82" s="98"/>
      <c r="AU82" s="98"/>
      <c r="AV82" s="99"/>
      <c r="AW82" s="138">
        <f t="shared" ref="AW82" si="8">AW48</f>
        <v>0</v>
      </c>
      <c r="AX82" s="139"/>
      <c r="AY82" s="139"/>
      <c r="AZ82" s="139"/>
      <c r="BA82" s="139"/>
      <c r="BB82" s="139"/>
      <c r="BC82" s="139"/>
      <c r="BD82" s="139"/>
      <c r="BE82" s="144"/>
    </row>
    <row r="83" spans="1:57" ht="13.5" customHeight="1" x14ac:dyDescent="0.4">
      <c r="A83" s="245" t="s">
        <v>1</v>
      </c>
      <c r="B83" s="245"/>
      <c r="C83" s="245"/>
      <c r="D83" s="245"/>
      <c r="E83" s="245"/>
      <c r="F83" s="246">
        <f>F15</f>
        <v>0</v>
      </c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5"/>
      <c r="V83" s="5"/>
      <c r="W83" s="5"/>
      <c r="X83" s="5"/>
      <c r="Y83" s="252"/>
      <c r="Z83" s="253"/>
      <c r="AA83" s="253"/>
      <c r="AB83" s="253"/>
      <c r="AC83" s="254"/>
      <c r="AD83" s="141"/>
      <c r="AE83" s="142"/>
      <c r="AF83" s="142"/>
      <c r="AG83" s="142"/>
      <c r="AH83" s="142"/>
      <c r="AI83" s="142"/>
      <c r="AJ83" s="142"/>
      <c r="AK83" s="142"/>
      <c r="AL83" s="145"/>
      <c r="AM83" s="5"/>
      <c r="AN83" s="206"/>
      <c r="AO83" s="101"/>
      <c r="AP83" s="101"/>
      <c r="AQ83" s="101"/>
      <c r="AR83" s="102"/>
      <c r="AS83" s="100"/>
      <c r="AT83" s="101"/>
      <c r="AU83" s="101"/>
      <c r="AV83" s="102"/>
      <c r="AW83" s="141"/>
      <c r="AX83" s="142"/>
      <c r="AY83" s="142"/>
      <c r="AZ83" s="142"/>
      <c r="BA83" s="142"/>
      <c r="BB83" s="142"/>
      <c r="BC83" s="142"/>
      <c r="BD83" s="142"/>
      <c r="BE83" s="145"/>
    </row>
    <row r="84" spans="1:57" ht="13.5" customHeight="1" x14ac:dyDescent="0.4">
      <c r="A84" s="245"/>
      <c r="B84" s="245"/>
      <c r="C84" s="245"/>
      <c r="D84" s="245"/>
      <c r="E84" s="245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  <c r="R84" s="246"/>
      <c r="S84" s="246"/>
      <c r="T84" s="246"/>
      <c r="U84" s="5"/>
      <c r="V84" s="5"/>
      <c r="W84" s="5"/>
      <c r="X84" s="5"/>
      <c r="Y84" s="228" t="s">
        <v>30</v>
      </c>
      <c r="Z84" s="229"/>
      <c r="AA84" s="229"/>
      <c r="AB84" s="229"/>
      <c r="AC84" s="247"/>
      <c r="AD84" s="138">
        <f>AD16</f>
        <v>0</v>
      </c>
      <c r="AE84" s="139"/>
      <c r="AF84" s="139"/>
      <c r="AG84" s="139"/>
      <c r="AH84" s="139"/>
      <c r="AI84" s="139"/>
      <c r="AJ84" s="139"/>
      <c r="AK84" s="139"/>
      <c r="AL84" s="144"/>
      <c r="AM84" s="5"/>
      <c r="AN84" s="205">
        <f t="shared" ref="AN84" si="9">AN50</f>
        <v>0</v>
      </c>
      <c r="AO84" s="98"/>
      <c r="AP84" s="98"/>
      <c r="AQ84" s="98"/>
      <c r="AR84" s="99"/>
      <c r="AS84" s="97" t="str">
        <f t="shared" ref="AS84" si="10">AS50</f>
        <v/>
      </c>
      <c r="AT84" s="98"/>
      <c r="AU84" s="98"/>
      <c r="AV84" s="99"/>
      <c r="AW84" s="138">
        <f t="shared" ref="AW84" si="11">AW50</f>
        <v>0</v>
      </c>
      <c r="AX84" s="139"/>
      <c r="AY84" s="139"/>
      <c r="AZ84" s="139"/>
      <c r="BA84" s="139"/>
      <c r="BB84" s="139"/>
      <c r="BC84" s="139"/>
      <c r="BD84" s="139"/>
      <c r="BE84" s="144"/>
    </row>
    <row r="85" spans="1:57" ht="13.5" customHeight="1" x14ac:dyDescent="0.4">
      <c r="A85" s="186" t="s">
        <v>46</v>
      </c>
      <c r="B85" s="186"/>
      <c r="C85" s="186"/>
      <c r="D85" s="186"/>
      <c r="E85" s="186"/>
      <c r="F85" s="187" t="s">
        <v>47</v>
      </c>
      <c r="G85" s="187"/>
      <c r="H85" s="188">
        <f>H17</f>
        <v>0</v>
      </c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5"/>
      <c r="V85" s="5"/>
      <c r="W85" s="5"/>
      <c r="X85" s="5"/>
      <c r="Y85" s="228"/>
      <c r="Z85" s="229"/>
      <c r="AA85" s="229"/>
      <c r="AB85" s="229"/>
      <c r="AC85" s="247"/>
      <c r="AD85" s="164"/>
      <c r="AE85" s="165"/>
      <c r="AF85" s="165"/>
      <c r="AG85" s="165"/>
      <c r="AH85" s="165"/>
      <c r="AI85" s="165"/>
      <c r="AJ85" s="165"/>
      <c r="AK85" s="165"/>
      <c r="AL85" s="166"/>
      <c r="AM85" s="5"/>
      <c r="AN85" s="206"/>
      <c r="AO85" s="101"/>
      <c r="AP85" s="101"/>
      <c r="AQ85" s="101"/>
      <c r="AR85" s="102"/>
      <c r="AS85" s="100"/>
      <c r="AT85" s="101"/>
      <c r="AU85" s="101"/>
      <c r="AV85" s="102"/>
      <c r="AW85" s="141"/>
      <c r="AX85" s="142"/>
      <c r="AY85" s="142"/>
      <c r="AZ85" s="142"/>
      <c r="BA85" s="142"/>
      <c r="BB85" s="142"/>
      <c r="BC85" s="142"/>
      <c r="BD85" s="142"/>
      <c r="BE85" s="145"/>
    </row>
    <row r="86" spans="1:57" ht="13.5" customHeight="1" thickBot="1" x14ac:dyDescent="0.45">
      <c r="A86" s="186"/>
      <c r="B86" s="186"/>
      <c r="C86" s="186"/>
      <c r="D86" s="186"/>
      <c r="E86" s="186"/>
      <c r="F86" s="187"/>
      <c r="G86" s="187"/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5"/>
      <c r="V86" s="5"/>
      <c r="W86" s="5"/>
      <c r="X86" s="24"/>
      <c r="Y86" s="209"/>
      <c r="Z86" s="210"/>
      <c r="AA86" s="210"/>
      <c r="AB86" s="210"/>
      <c r="AC86" s="220"/>
      <c r="AD86" s="167"/>
      <c r="AE86" s="168"/>
      <c r="AF86" s="168"/>
      <c r="AG86" s="168"/>
      <c r="AH86" s="168"/>
      <c r="AI86" s="168"/>
      <c r="AJ86" s="168"/>
      <c r="AK86" s="168"/>
      <c r="AL86" s="169"/>
      <c r="AM86" s="5"/>
      <c r="AN86" s="205">
        <f t="shared" ref="AN86" si="12">AN52</f>
        <v>0</v>
      </c>
      <c r="AO86" s="98"/>
      <c r="AP86" s="98"/>
      <c r="AQ86" s="98"/>
      <c r="AR86" s="99"/>
      <c r="AS86" s="97" t="str">
        <f t="shared" ref="AS86" si="13">AS52</f>
        <v/>
      </c>
      <c r="AT86" s="98"/>
      <c r="AU86" s="98"/>
      <c r="AV86" s="99"/>
      <c r="AW86" s="138">
        <f t="shared" ref="AW86" si="14">AW52</f>
        <v>0</v>
      </c>
      <c r="AX86" s="139"/>
      <c r="AY86" s="139"/>
      <c r="AZ86" s="139"/>
      <c r="BA86" s="139"/>
      <c r="BB86" s="139"/>
      <c r="BC86" s="139"/>
      <c r="BD86" s="139"/>
      <c r="BE86" s="144"/>
    </row>
    <row r="87" spans="1:57" ht="13.5" customHeight="1" thickBot="1" x14ac:dyDescent="0.45">
      <c r="A87" s="14"/>
      <c r="B87" s="14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24"/>
      <c r="Y87" s="24"/>
      <c r="Z87" s="24"/>
      <c r="AA87" s="24"/>
      <c r="AB87" s="24"/>
      <c r="AC87" s="24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206"/>
      <c r="AO87" s="101"/>
      <c r="AP87" s="101"/>
      <c r="AQ87" s="101"/>
      <c r="AR87" s="102"/>
      <c r="AS87" s="100"/>
      <c r="AT87" s="101"/>
      <c r="AU87" s="101"/>
      <c r="AV87" s="102"/>
      <c r="AW87" s="141"/>
      <c r="AX87" s="142"/>
      <c r="AY87" s="142"/>
      <c r="AZ87" s="142"/>
      <c r="BA87" s="142"/>
      <c r="BB87" s="142"/>
      <c r="BC87" s="142"/>
      <c r="BD87" s="142"/>
      <c r="BE87" s="145"/>
    </row>
    <row r="88" spans="1:57" ht="13.5" customHeight="1" x14ac:dyDescent="0.4">
      <c r="A88" s="170" t="s">
        <v>15</v>
      </c>
      <c r="B88" s="171"/>
      <c r="C88" s="171"/>
      <c r="D88" s="171"/>
      <c r="E88" s="172"/>
      <c r="F88" s="176">
        <f>F20</f>
        <v>0</v>
      </c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7"/>
      <c r="AH88" s="177"/>
      <c r="AI88" s="177"/>
      <c r="AJ88" s="177"/>
      <c r="AK88" s="177"/>
      <c r="AL88" s="178"/>
      <c r="AM88" s="5"/>
      <c r="AN88" s="205">
        <f t="shared" ref="AN88" si="15">AN54</f>
        <v>0</v>
      </c>
      <c r="AO88" s="98"/>
      <c r="AP88" s="98"/>
      <c r="AQ88" s="98"/>
      <c r="AR88" s="99"/>
      <c r="AS88" s="97" t="str">
        <f t="shared" ref="AS88" si="16">AS54</f>
        <v/>
      </c>
      <c r="AT88" s="98"/>
      <c r="AU88" s="98"/>
      <c r="AV88" s="99"/>
      <c r="AW88" s="138">
        <f t="shared" ref="AW88" si="17">AW54</f>
        <v>0</v>
      </c>
      <c r="AX88" s="139"/>
      <c r="AY88" s="139"/>
      <c r="AZ88" s="139"/>
      <c r="BA88" s="139"/>
      <c r="BB88" s="139"/>
      <c r="BC88" s="139"/>
      <c r="BD88" s="139"/>
      <c r="BE88" s="144"/>
    </row>
    <row r="89" spans="1:57" ht="13.5" customHeight="1" x14ac:dyDescent="0.4">
      <c r="A89" s="173"/>
      <c r="B89" s="174"/>
      <c r="C89" s="174"/>
      <c r="D89" s="174"/>
      <c r="E89" s="175"/>
      <c r="F89" s="149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  <c r="AC89" s="150"/>
      <c r="AD89" s="150"/>
      <c r="AE89" s="150"/>
      <c r="AF89" s="150"/>
      <c r="AG89" s="150"/>
      <c r="AH89" s="150"/>
      <c r="AI89" s="150"/>
      <c r="AJ89" s="150"/>
      <c r="AK89" s="150"/>
      <c r="AL89" s="179"/>
      <c r="AM89" s="5"/>
      <c r="AN89" s="206"/>
      <c r="AO89" s="101"/>
      <c r="AP89" s="101"/>
      <c r="AQ89" s="101"/>
      <c r="AR89" s="102"/>
      <c r="AS89" s="100"/>
      <c r="AT89" s="101"/>
      <c r="AU89" s="101"/>
      <c r="AV89" s="102"/>
      <c r="AW89" s="141"/>
      <c r="AX89" s="142"/>
      <c r="AY89" s="142"/>
      <c r="AZ89" s="142"/>
      <c r="BA89" s="142"/>
      <c r="BB89" s="142"/>
      <c r="BC89" s="142"/>
      <c r="BD89" s="142"/>
      <c r="BE89" s="145"/>
    </row>
    <row r="90" spans="1:57" ht="13.5" customHeight="1" x14ac:dyDescent="0.4">
      <c r="A90" s="180" t="s">
        <v>7</v>
      </c>
      <c r="B90" s="181" t="s">
        <v>8</v>
      </c>
      <c r="C90" s="182" t="s">
        <v>16</v>
      </c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3" t="s">
        <v>17</v>
      </c>
      <c r="V90" s="159"/>
      <c r="W90" s="160"/>
      <c r="X90" s="183" t="s">
        <v>9</v>
      </c>
      <c r="Y90" s="160"/>
      <c r="Z90" s="182" t="s">
        <v>18</v>
      </c>
      <c r="AA90" s="182"/>
      <c r="AB90" s="182"/>
      <c r="AC90" s="182"/>
      <c r="AD90" s="182" t="s">
        <v>14</v>
      </c>
      <c r="AE90" s="182"/>
      <c r="AF90" s="182"/>
      <c r="AG90" s="182"/>
      <c r="AH90" s="182"/>
      <c r="AI90" s="182"/>
      <c r="AJ90" s="182"/>
      <c r="AK90" s="182"/>
      <c r="AL90" s="185"/>
      <c r="AM90" s="5"/>
      <c r="AN90" s="205">
        <f t="shared" ref="AN90" si="18">AN56</f>
        <v>0</v>
      </c>
      <c r="AO90" s="98"/>
      <c r="AP90" s="98"/>
      <c r="AQ90" s="98"/>
      <c r="AR90" s="99"/>
      <c r="AS90" s="97" t="str">
        <f t="shared" ref="AS90" si="19">AS56</f>
        <v/>
      </c>
      <c r="AT90" s="98"/>
      <c r="AU90" s="98"/>
      <c r="AV90" s="99"/>
      <c r="AW90" s="138">
        <f t="shared" ref="AW90" si="20">AW56</f>
        <v>0</v>
      </c>
      <c r="AX90" s="139"/>
      <c r="AY90" s="139"/>
      <c r="AZ90" s="139"/>
      <c r="BA90" s="139"/>
      <c r="BB90" s="139"/>
      <c r="BC90" s="139"/>
      <c r="BD90" s="139"/>
      <c r="BE90" s="144"/>
    </row>
    <row r="91" spans="1:57" ht="13.5" customHeight="1" x14ac:dyDescent="0.4">
      <c r="A91" s="180"/>
      <c r="B91" s="181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4"/>
      <c r="V91" s="174"/>
      <c r="W91" s="175"/>
      <c r="X91" s="184"/>
      <c r="Y91" s="175"/>
      <c r="Z91" s="182"/>
      <c r="AA91" s="182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5"/>
      <c r="AM91" s="5"/>
      <c r="AN91" s="206"/>
      <c r="AO91" s="101"/>
      <c r="AP91" s="101"/>
      <c r="AQ91" s="101"/>
      <c r="AR91" s="102"/>
      <c r="AS91" s="100"/>
      <c r="AT91" s="101"/>
      <c r="AU91" s="101"/>
      <c r="AV91" s="102"/>
      <c r="AW91" s="141"/>
      <c r="AX91" s="142"/>
      <c r="AY91" s="142"/>
      <c r="AZ91" s="142"/>
      <c r="BA91" s="142"/>
      <c r="BB91" s="142"/>
      <c r="BC91" s="142"/>
      <c r="BD91" s="142"/>
      <c r="BE91" s="145"/>
    </row>
    <row r="92" spans="1:57" ht="24" customHeight="1" x14ac:dyDescent="0.15">
      <c r="A92" s="42">
        <f t="shared" ref="A92:C95" si="21">A24</f>
        <v>0</v>
      </c>
      <c r="B92" s="43">
        <f t="shared" si="21"/>
        <v>0</v>
      </c>
      <c r="C92" s="122">
        <f t="shared" si="21"/>
        <v>0</v>
      </c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4"/>
      <c r="U92" s="125">
        <f>U24</f>
        <v>0</v>
      </c>
      <c r="V92" s="126"/>
      <c r="W92" s="127"/>
      <c r="X92" s="128">
        <f>X24</f>
        <v>0</v>
      </c>
      <c r="Y92" s="129"/>
      <c r="Z92" s="112">
        <f>Z24</f>
        <v>0</v>
      </c>
      <c r="AA92" s="113"/>
      <c r="AB92" s="113"/>
      <c r="AC92" s="130"/>
      <c r="AD92" s="112">
        <f>AD24</f>
        <v>0</v>
      </c>
      <c r="AE92" s="113"/>
      <c r="AF92" s="113"/>
      <c r="AG92" s="113"/>
      <c r="AH92" s="113"/>
      <c r="AI92" s="113"/>
      <c r="AJ92" s="113"/>
      <c r="AK92" s="113"/>
      <c r="AL92" s="114"/>
      <c r="AM92" s="5"/>
      <c r="AN92" s="109" t="s">
        <v>31</v>
      </c>
      <c r="AO92" s="110"/>
      <c r="AP92" s="110"/>
      <c r="AQ92" s="110"/>
      <c r="AR92" s="110"/>
      <c r="AS92" s="110"/>
      <c r="AT92" s="110"/>
      <c r="AU92" s="110"/>
      <c r="AV92" s="111"/>
      <c r="AW92" s="345">
        <f>AW58</f>
        <v>0</v>
      </c>
      <c r="AX92" s="346"/>
      <c r="AY92" s="346"/>
      <c r="AZ92" s="346"/>
      <c r="BA92" s="346"/>
      <c r="BB92" s="346"/>
      <c r="BC92" s="346"/>
      <c r="BD92" s="346"/>
      <c r="BE92" s="347"/>
    </row>
    <row r="93" spans="1:57" ht="24" customHeight="1" x14ac:dyDescent="0.15">
      <c r="A93" s="42">
        <f t="shared" si="21"/>
        <v>0</v>
      </c>
      <c r="B93" s="43">
        <f t="shared" si="21"/>
        <v>0</v>
      </c>
      <c r="C93" s="122">
        <f t="shared" si="21"/>
        <v>0</v>
      </c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4"/>
      <c r="U93" s="125">
        <f>U25</f>
        <v>0</v>
      </c>
      <c r="V93" s="126"/>
      <c r="W93" s="127"/>
      <c r="X93" s="128">
        <f>X25</f>
        <v>0</v>
      </c>
      <c r="Y93" s="129"/>
      <c r="Z93" s="112">
        <f>Z25</f>
        <v>0</v>
      </c>
      <c r="AA93" s="113"/>
      <c r="AB93" s="113"/>
      <c r="AC93" s="130"/>
      <c r="AD93" s="112">
        <f>AD25</f>
        <v>0</v>
      </c>
      <c r="AE93" s="113"/>
      <c r="AF93" s="113"/>
      <c r="AG93" s="113"/>
      <c r="AH93" s="113"/>
      <c r="AI93" s="113"/>
      <c r="AJ93" s="113"/>
      <c r="AK93" s="113"/>
      <c r="AL93" s="114"/>
      <c r="AM93" s="5"/>
      <c r="AN93" s="109" t="s">
        <v>19</v>
      </c>
      <c r="AO93" s="110"/>
      <c r="AP93" s="110"/>
      <c r="AQ93" s="110"/>
      <c r="AR93" s="110"/>
      <c r="AS93" s="110"/>
      <c r="AT93" s="110"/>
      <c r="AU93" s="110"/>
      <c r="AV93" s="111"/>
      <c r="AW93" s="112">
        <f>AD33</f>
        <v>0</v>
      </c>
      <c r="AX93" s="113"/>
      <c r="AY93" s="113"/>
      <c r="AZ93" s="113"/>
      <c r="BA93" s="113"/>
      <c r="BB93" s="113"/>
      <c r="BC93" s="113"/>
      <c r="BD93" s="113"/>
      <c r="BE93" s="114"/>
    </row>
    <row r="94" spans="1:57" ht="24" customHeight="1" x14ac:dyDescent="0.15">
      <c r="A94" s="42">
        <f t="shared" si="21"/>
        <v>0</v>
      </c>
      <c r="B94" s="43">
        <f t="shared" si="21"/>
        <v>0</v>
      </c>
      <c r="C94" s="122">
        <f t="shared" si="21"/>
        <v>0</v>
      </c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4"/>
      <c r="U94" s="125">
        <f>U26</f>
        <v>0</v>
      </c>
      <c r="V94" s="126"/>
      <c r="W94" s="127"/>
      <c r="X94" s="128">
        <f>X26</f>
        <v>0</v>
      </c>
      <c r="Y94" s="129"/>
      <c r="Z94" s="112">
        <f>Z26</f>
        <v>0</v>
      </c>
      <c r="AA94" s="113"/>
      <c r="AB94" s="113"/>
      <c r="AC94" s="130"/>
      <c r="AD94" s="112">
        <f>AD26</f>
        <v>0</v>
      </c>
      <c r="AE94" s="113"/>
      <c r="AF94" s="113"/>
      <c r="AG94" s="113"/>
      <c r="AH94" s="113"/>
      <c r="AI94" s="113"/>
      <c r="AJ94" s="113"/>
      <c r="AK94" s="113"/>
      <c r="AL94" s="114"/>
      <c r="AM94" s="5"/>
      <c r="AN94" s="158" t="s">
        <v>21</v>
      </c>
      <c r="AO94" s="159"/>
      <c r="AP94" s="159"/>
      <c r="AQ94" s="159"/>
      <c r="AR94" s="159"/>
      <c r="AS94" s="159"/>
      <c r="AT94" s="159"/>
      <c r="AU94" s="159"/>
      <c r="AV94" s="160"/>
      <c r="AW94" s="138">
        <f>AD34</f>
        <v>0</v>
      </c>
      <c r="AX94" s="139"/>
      <c r="AY94" s="139"/>
      <c r="AZ94" s="139"/>
      <c r="BA94" s="139"/>
      <c r="BB94" s="139"/>
      <c r="BC94" s="139"/>
      <c r="BD94" s="139"/>
      <c r="BE94" s="144"/>
    </row>
    <row r="95" spans="1:57" ht="13.5" customHeight="1" thickBot="1" x14ac:dyDescent="0.45">
      <c r="A95" s="118">
        <f t="shared" si="21"/>
        <v>0</v>
      </c>
      <c r="B95" s="120">
        <f t="shared" si="21"/>
        <v>0</v>
      </c>
      <c r="C95" s="146">
        <f t="shared" si="21"/>
        <v>0</v>
      </c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8"/>
      <c r="U95" s="152">
        <f>U27</f>
        <v>0</v>
      </c>
      <c r="V95" s="153"/>
      <c r="W95" s="154"/>
      <c r="X95" s="97">
        <f>X27</f>
        <v>0</v>
      </c>
      <c r="Y95" s="99"/>
      <c r="Z95" s="138">
        <f>Z27</f>
        <v>0</v>
      </c>
      <c r="AA95" s="139"/>
      <c r="AB95" s="139"/>
      <c r="AC95" s="140"/>
      <c r="AD95" s="138">
        <f>AD27</f>
        <v>0</v>
      </c>
      <c r="AE95" s="139"/>
      <c r="AF95" s="139"/>
      <c r="AG95" s="139"/>
      <c r="AH95" s="139"/>
      <c r="AI95" s="139"/>
      <c r="AJ95" s="139"/>
      <c r="AK95" s="139"/>
      <c r="AL95" s="144"/>
      <c r="AM95" s="5"/>
      <c r="AN95" s="161"/>
      <c r="AO95" s="162"/>
      <c r="AP95" s="162"/>
      <c r="AQ95" s="162"/>
      <c r="AR95" s="162"/>
      <c r="AS95" s="162"/>
      <c r="AT95" s="162"/>
      <c r="AU95" s="162"/>
      <c r="AV95" s="163"/>
      <c r="AW95" s="167"/>
      <c r="AX95" s="168"/>
      <c r="AY95" s="168"/>
      <c r="AZ95" s="168"/>
      <c r="BA95" s="168"/>
      <c r="BB95" s="168"/>
      <c r="BC95" s="168"/>
      <c r="BD95" s="168"/>
      <c r="BE95" s="169"/>
    </row>
    <row r="96" spans="1:57" ht="13.5" customHeight="1" thickBot="1" x14ac:dyDescent="0.2">
      <c r="A96" s="119"/>
      <c r="B96" s="121"/>
      <c r="C96" s="149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1"/>
      <c r="U96" s="155"/>
      <c r="V96" s="156"/>
      <c r="W96" s="157"/>
      <c r="X96" s="100"/>
      <c r="Y96" s="102"/>
      <c r="Z96" s="141"/>
      <c r="AA96" s="142"/>
      <c r="AB96" s="142"/>
      <c r="AC96" s="143"/>
      <c r="AD96" s="141"/>
      <c r="AE96" s="142"/>
      <c r="AF96" s="142"/>
      <c r="AG96" s="142"/>
      <c r="AH96" s="142"/>
      <c r="AI96" s="142"/>
      <c r="AJ96" s="142"/>
      <c r="AK96" s="142"/>
      <c r="AL96" s="145"/>
      <c r="AM96" s="5"/>
      <c r="AN96" s="5"/>
      <c r="AO96" s="15"/>
      <c r="AP96" s="1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</row>
    <row r="97" spans="1:57" ht="24" customHeight="1" x14ac:dyDescent="0.15">
      <c r="A97" s="42">
        <f t="shared" ref="A97:C99" si="22">A29</f>
        <v>0</v>
      </c>
      <c r="B97" s="43">
        <f t="shared" si="22"/>
        <v>0</v>
      </c>
      <c r="C97" s="122">
        <f t="shared" si="22"/>
        <v>0</v>
      </c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4"/>
      <c r="U97" s="125">
        <f>U29</f>
        <v>0</v>
      </c>
      <c r="V97" s="126"/>
      <c r="W97" s="127"/>
      <c r="X97" s="128">
        <f>X29</f>
        <v>0</v>
      </c>
      <c r="Y97" s="129"/>
      <c r="Z97" s="112">
        <f>Z29</f>
        <v>0</v>
      </c>
      <c r="AA97" s="113"/>
      <c r="AB97" s="113"/>
      <c r="AC97" s="130"/>
      <c r="AD97" s="112">
        <f t="shared" ref="AD97:AD100" si="23">AD29</f>
        <v>0</v>
      </c>
      <c r="AE97" s="113"/>
      <c r="AF97" s="113"/>
      <c r="AG97" s="113"/>
      <c r="AH97" s="113"/>
      <c r="AI97" s="113"/>
      <c r="AJ97" s="113"/>
      <c r="AK97" s="113"/>
      <c r="AL97" s="114"/>
      <c r="AM97" s="5"/>
      <c r="AN97" s="115" t="s">
        <v>24</v>
      </c>
      <c r="AO97" s="116"/>
      <c r="AP97" s="116"/>
      <c r="AQ97" s="116"/>
      <c r="AR97" s="116"/>
      <c r="AS97" s="116"/>
      <c r="AT97" s="116"/>
      <c r="AU97" s="116"/>
      <c r="AV97" s="117"/>
      <c r="AW97" s="136" t="s">
        <v>22</v>
      </c>
      <c r="AX97" s="116"/>
      <c r="AY97" s="116"/>
      <c r="AZ97" s="116"/>
      <c r="BA97" s="116"/>
      <c r="BB97" s="116"/>
      <c r="BC97" s="116"/>
      <c r="BD97" s="116"/>
      <c r="BE97" s="137"/>
    </row>
    <row r="98" spans="1:57" ht="24" customHeight="1" x14ac:dyDescent="0.15">
      <c r="A98" s="42">
        <f t="shared" si="22"/>
        <v>0</v>
      </c>
      <c r="B98" s="43">
        <f t="shared" si="22"/>
        <v>0</v>
      </c>
      <c r="C98" s="122">
        <f t="shared" si="22"/>
        <v>0</v>
      </c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4"/>
      <c r="U98" s="125">
        <f>U30</f>
        <v>0</v>
      </c>
      <c r="V98" s="126"/>
      <c r="W98" s="127"/>
      <c r="X98" s="128">
        <f>X30</f>
        <v>0</v>
      </c>
      <c r="Y98" s="129"/>
      <c r="Z98" s="112">
        <f>Z30</f>
        <v>0</v>
      </c>
      <c r="AA98" s="113"/>
      <c r="AB98" s="113"/>
      <c r="AC98" s="130"/>
      <c r="AD98" s="112">
        <f t="shared" si="23"/>
        <v>0</v>
      </c>
      <c r="AE98" s="113"/>
      <c r="AF98" s="113"/>
      <c r="AG98" s="113"/>
      <c r="AH98" s="113"/>
      <c r="AI98" s="113"/>
      <c r="AJ98" s="113"/>
      <c r="AK98" s="113"/>
      <c r="AL98" s="114"/>
      <c r="AM98" s="5"/>
      <c r="AN98" s="4"/>
      <c r="AO98" s="5"/>
      <c r="AP98" s="5"/>
      <c r="AQ98" s="5"/>
      <c r="AR98" s="5"/>
      <c r="AS98" s="5"/>
      <c r="AT98" s="5"/>
      <c r="AU98" s="5"/>
      <c r="AV98" s="5"/>
      <c r="AW98" s="6"/>
      <c r="AX98" s="5"/>
      <c r="AY98" s="5"/>
      <c r="AZ98" s="5"/>
      <c r="BA98" s="5"/>
      <c r="BB98" s="5"/>
      <c r="BC98" s="5"/>
      <c r="BD98" s="5"/>
      <c r="BE98" s="7"/>
    </row>
    <row r="99" spans="1:57" ht="24" customHeight="1" x14ac:dyDescent="0.15">
      <c r="A99" s="42">
        <f t="shared" si="22"/>
        <v>0</v>
      </c>
      <c r="B99" s="43">
        <f t="shared" si="22"/>
        <v>0</v>
      </c>
      <c r="C99" s="122">
        <f t="shared" si="22"/>
        <v>0</v>
      </c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4"/>
      <c r="U99" s="125">
        <f>U31</f>
        <v>0</v>
      </c>
      <c r="V99" s="126"/>
      <c r="W99" s="127"/>
      <c r="X99" s="128">
        <f>X31</f>
        <v>0</v>
      </c>
      <c r="Y99" s="129"/>
      <c r="Z99" s="112">
        <f>Z31</f>
        <v>0</v>
      </c>
      <c r="AA99" s="113"/>
      <c r="AB99" s="113"/>
      <c r="AC99" s="130"/>
      <c r="AD99" s="112">
        <f t="shared" si="23"/>
        <v>0</v>
      </c>
      <c r="AE99" s="113"/>
      <c r="AF99" s="113"/>
      <c r="AG99" s="113"/>
      <c r="AH99" s="113"/>
      <c r="AI99" s="113"/>
      <c r="AJ99" s="113"/>
      <c r="AK99" s="113"/>
      <c r="AL99" s="114"/>
      <c r="AM99" s="5"/>
      <c r="AN99" s="8"/>
      <c r="AO99" s="5"/>
      <c r="AP99" s="5"/>
      <c r="AQ99" s="5"/>
      <c r="AR99" s="5"/>
      <c r="AS99" s="5"/>
      <c r="AT99" s="5"/>
      <c r="AU99" s="5"/>
      <c r="AV99" s="5"/>
      <c r="AW99" s="6"/>
      <c r="AX99" s="5"/>
      <c r="AY99" s="5"/>
      <c r="AZ99" s="5"/>
      <c r="BA99" s="5"/>
      <c r="BB99" s="5"/>
      <c r="BC99" s="5"/>
      <c r="BD99" s="5"/>
      <c r="BE99" s="7"/>
    </row>
    <row r="100" spans="1:57" ht="24" customHeight="1" x14ac:dyDescent="0.15">
      <c r="A100" s="109" t="s">
        <v>31</v>
      </c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1"/>
      <c r="AD100" s="112">
        <f t="shared" si="23"/>
        <v>0</v>
      </c>
      <c r="AE100" s="113"/>
      <c r="AF100" s="113"/>
      <c r="AG100" s="113"/>
      <c r="AH100" s="113"/>
      <c r="AI100" s="113"/>
      <c r="AJ100" s="113"/>
      <c r="AK100" s="113"/>
      <c r="AL100" s="114"/>
      <c r="AM100" s="5"/>
      <c r="AN100" s="94" t="s">
        <v>25</v>
      </c>
      <c r="AO100" s="95"/>
      <c r="AP100" s="95"/>
      <c r="AQ100" s="95"/>
      <c r="AR100" s="95"/>
      <c r="AS100" s="95"/>
      <c r="AT100" s="95"/>
      <c r="AU100" s="95"/>
      <c r="AV100" s="96"/>
      <c r="AW100" s="131" t="s">
        <v>23</v>
      </c>
      <c r="AX100" s="95"/>
      <c r="AY100" s="95"/>
      <c r="AZ100" s="95"/>
      <c r="BA100" s="95"/>
      <c r="BB100" s="95"/>
      <c r="BC100" s="95"/>
      <c r="BD100" s="95"/>
      <c r="BE100" s="132"/>
    </row>
    <row r="101" spans="1:57" ht="24" customHeight="1" x14ac:dyDescent="0.15">
      <c r="A101" s="133" t="s">
        <v>43</v>
      </c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5">
        <f>S33</f>
        <v>0</v>
      </c>
      <c r="T101" s="135"/>
      <c r="U101" s="72" t="s">
        <v>44</v>
      </c>
      <c r="V101" s="72"/>
      <c r="W101" s="72"/>
      <c r="X101" s="74" t="str">
        <f>X33</f>
        <v/>
      </c>
      <c r="Y101" s="72"/>
      <c r="Z101" s="72"/>
      <c r="AA101" s="72"/>
      <c r="AB101" s="72"/>
      <c r="AC101" s="73"/>
      <c r="AD101" s="112">
        <f>AD33</f>
        <v>0</v>
      </c>
      <c r="AE101" s="113"/>
      <c r="AF101" s="113"/>
      <c r="AG101" s="113"/>
      <c r="AH101" s="113"/>
      <c r="AI101" s="113"/>
      <c r="AJ101" s="113"/>
      <c r="AK101" s="113"/>
      <c r="AL101" s="114"/>
      <c r="AM101" s="5"/>
      <c r="AN101" s="9"/>
      <c r="AO101" s="5"/>
      <c r="AP101" s="5"/>
      <c r="AQ101" s="5"/>
      <c r="AR101" s="5"/>
      <c r="AS101" s="5"/>
      <c r="AT101" s="5"/>
      <c r="AU101" s="5"/>
      <c r="AV101" s="5"/>
      <c r="AW101" s="6"/>
      <c r="AX101" s="5"/>
      <c r="AY101" s="5"/>
      <c r="AZ101" s="5"/>
      <c r="BA101" s="5"/>
      <c r="BB101" s="5"/>
      <c r="BC101" s="5"/>
      <c r="BD101" s="5"/>
      <c r="BE101" s="7"/>
    </row>
    <row r="102" spans="1:57" ht="24" customHeight="1" thickBot="1" x14ac:dyDescent="0.2">
      <c r="A102" s="103" t="s">
        <v>20</v>
      </c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5"/>
      <c r="AD102" s="106">
        <f>AD34</f>
        <v>0</v>
      </c>
      <c r="AE102" s="107"/>
      <c r="AF102" s="107"/>
      <c r="AG102" s="107"/>
      <c r="AH102" s="107"/>
      <c r="AI102" s="107"/>
      <c r="AJ102" s="107"/>
      <c r="AK102" s="107"/>
      <c r="AL102" s="108"/>
      <c r="AM102" s="5"/>
      <c r="AN102" s="10"/>
      <c r="AO102" s="11"/>
      <c r="AP102" s="11"/>
      <c r="AQ102" s="11"/>
      <c r="AR102" s="11"/>
      <c r="AS102" s="11"/>
      <c r="AT102" s="11"/>
      <c r="AU102" s="11"/>
      <c r="AV102" s="11"/>
      <c r="AW102" s="12"/>
      <c r="AX102" s="11"/>
      <c r="AY102" s="11"/>
      <c r="AZ102" s="11"/>
      <c r="BA102" s="11"/>
      <c r="BB102" s="11"/>
      <c r="BC102" s="11"/>
      <c r="BD102" s="11"/>
      <c r="BE102" s="13"/>
    </row>
  </sheetData>
  <sheetProtection algorithmName="SHA-512" hashValue="vrQCbbck+dzasVCoYmcjEIZneT0hwsud2XknEjDFFHT/d32FLvQl85NvWsYD6vyd+3A0KlnMNOSS1Rv3D4UrrA==" saltValue="v3wgTKcAxwdz87ZiDchaAg==" spinCount="100000" sheet="1" insertColumns="0" insertRows="0" deleteColumns="0" deleteRows="0" selectLockedCells="1"/>
  <mergeCells count="332">
    <mergeCell ref="AW90:BE91"/>
    <mergeCell ref="AW92:BE92"/>
    <mergeCell ref="AW93:BE93"/>
    <mergeCell ref="AW94:BE95"/>
    <mergeCell ref="AN92:AV92"/>
    <mergeCell ref="A33:R33"/>
    <mergeCell ref="S33:T33"/>
    <mergeCell ref="A67:R67"/>
    <mergeCell ref="S67:T67"/>
    <mergeCell ref="AN84:AR85"/>
    <mergeCell ref="AS84:AV85"/>
    <mergeCell ref="AW84:BE85"/>
    <mergeCell ref="AN86:AR87"/>
    <mergeCell ref="AS86:AV87"/>
    <mergeCell ref="AW86:BE87"/>
    <mergeCell ref="AN88:AR89"/>
    <mergeCell ref="AS88:AV89"/>
    <mergeCell ref="AW88:BE89"/>
    <mergeCell ref="Y76:AC77"/>
    <mergeCell ref="Y78:AC80"/>
    <mergeCell ref="A79:E80"/>
    <mergeCell ref="F79:T80"/>
    <mergeCell ref="A81:E82"/>
    <mergeCell ref="F81:T82"/>
    <mergeCell ref="U81:V82"/>
    <mergeCell ref="Y81:AC83"/>
    <mergeCell ref="A83:E84"/>
    <mergeCell ref="F83:T84"/>
    <mergeCell ref="Y84:AC86"/>
    <mergeCell ref="AN90:AR91"/>
    <mergeCell ref="AS90:AV91"/>
    <mergeCell ref="C30:T30"/>
    <mergeCell ref="A56:A57"/>
    <mergeCell ref="B56:B57"/>
    <mergeCell ref="C56:T57"/>
    <mergeCell ref="A61:A62"/>
    <mergeCell ref="B61:B62"/>
    <mergeCell ref="C61:T62"/>
    <mergeCell ref="C60:T60"/>
    <mergeCell ref="A66:AC66"/>
    <mergeCell ref="A47:E48"/>
    <mergeCell ref="F47:T48"/>
    <mergeCell ref="U47:V48"/>
    <mergeCell ref="Y47:AC49"/>
    <mergeCell ref="AD30:AL30"/>
    <mergeCell ref="AD31:AL31"/>
    <mergeCell ref="AN42:AR43"/>
    <mergeCell ref="AS42:AV43"/>
    <mergeCell ref="AG3:AI4"/>
    <mergeCell ref="F11:T12"/>
    <mergeCell ref="AD25:AL25"/>
    <mergeCell ref="AD26:AL26"/>
    <mergeCell ref="AD27:AL28"/>
    <mergeCell ref="AD29:AL29"/>
    <mergeCell ref="C24:T24"/>
    <mergeCell ref="U24:W24"/>
    <mergeCell ref="A27:A28"/>
    <mergeCell ref="B27:B28"/>
    <mergeCell ref="A13:E14"/>
    <mergeCell ref="Y13:AC15"/>
    <mergeCell ref="Y16:AC18"/>
    <mergeCell ref="A20:E21"/>
    <mergeCell ref="F20:AL21"/>
    <mergeCell ref="U13:V14"/>
    <mergeCell ref="A22:A23"/>
    <mergeCell ref="A4:O5"/>
    <mergeCell ref="B22:B23"/>
    <mergeCell ref="A17:E18"/>
    <mergeCell ref="H17:T18"/>
    <mergeCell ref="F17:G18"/>
    <mergeCell ref="X26:Y26"/>
    <mergeCell ref="Z26:AC26"/>
    <mergeCell ref="C27:T28"/>
    <mergeCell ref="U27:W28"/>
    <mergeCell ref="X27:Y28"/>
    <mergeCell ref="Z27:AC28"/>
    <mergeCell ref="C26:T26"/>
    <mergeCell ref="X29:Y29"/>
    <mergeCell ref="A11:E12"/>
    <mergeCell ref="A15:E16"/>
    <mergeCell ref="F13:T14"/>
    <mergeCell ref="F15:T16"/>
    <mergeCell ref="Z29:AC29"/>
    <mergeCell ref="C29:T29"/>
    <mergeCell ref="C25:T25"/>
    <mergeCell ref="U29:W29"/>
    <mergeCell ref="BB5:BE6"/>
    <mergeCell ref="AJ3:AK4"/>
    <mergeCell ref="BB3:BE4"/>
    <mergeCell ref="AD24:AL24"/>
    <mergeCell ref="AD10:AL12"/>
    <mergeCell ref="AE3:AF4"/>
    <mergeCell ref="Z3:AA4"/>
    <mergeCell ref="AB3:AD4"/>
    <mergeCell ref="AD8:AL9"/>
    <mergeCell ref="Y8:AC9"/>
    <mergeCell ref="X22:Y23"/>
    <mergeCell ref="AD13:AL15"/>
    <mergeCell ref="AD16:AL18"/>
    <mergeCell ref="Z22:AC23"/>
    <mergeCell ref="AD22:AL23"/>
    <mergeCell ref="X24:Y24"/>
    <mergeCell ref="U3:Y4"/>
    <mergeCell ref="Y10:AC12"/>
    <mergeCell ref="AN3:AP4"/>
    <mergeCell ref="AQ3:AV4"/>
    <mergeCell ref="AW3:AX4"/>
    <mergeCell ref="AY3:BA4"/>
    <mergeCell ref="Z24:AC24"/>
    <mergeCell ref="AN5:AP6"/>
    <mergeCell ref="AQ5:AY6"/>
    <mergeCell ref="AZ5:BA6"/>
    <mergeCell ref="U22:W23"/>
    <mergeCell ref="U37:Y38"/>
    <mergeCell ref="Z37:AA38"/>
    <mergeCell ref="AB37:AD38"/>
    <mergeCell ref="AE37:AF38"/>
    <mergeCell ref="AG37:AI38"/>
    <mergeCell ref="AJ37:AK38"/>
    <mergeCell ref="AD33:AL33"/>
    <mergeCell ref="AD34:AL34"/>
    <mergeCell ref="U35:AK36"/>
    <mergeCell ref="U30:W30"/>
    <mergeCell ref="X30:Y30"/>
    <mergeCell ref="Z30:AC30"/>
    <mergeCell ref="U25:W25"/>
    <mergeCell ref="X25:Y25"/>
    <mergeCell ref="Z25:AC25"/>
    <mergeCell ref="U26:W26"/>
    <mergeCell ref="AW42:BE43"/>
    <mergeCell ref="Y44:AC46"/>
    <mergeCell ref="U1:AK2"/>
    <mergeCell ref="C22:T23"/>
    <mergeCell ref="A38:O39"/>
    <mergeCell ref="AN39:AP40"/>
    <mergeCell ref="AQ39:AY40"/>
    <mergeCell ref="AZ39:BA40"/>
    <mergeCell ref="BB39:BE40"/>
    <mergeCell ref="AN37:AP38"/>
    <mergeCell ref="AQ37:AV38"/>
    <mergeCell ref="AW37:AX38"/>
    <mergeCell ref="AY37:BA38"/>
    <mergeCell ref="BB37:BE38"/>
    <mergeCell ref="AD32:AL32"/>
    <mergeCell ref="A34:AC34"/>
    <mergeCell ref="A32:AC32"/>
    <mergeCell ref="C31:T31"/>
    <mergeCell ref="U31:W31"/>
    <mergeCell ref="X31:Y31"/>
    <mergeCell ref="Z31:AC31"/>
    <mergeCell ref="AN44:AR45"/>
    <mergeCell ref="AN46:AR47"/>
    <mergeCell ref="AW44:BE45"/>
    <mergeCell ref="AD47:AL49"/>
    <mergeCell ref="AD44:AL46"/>
    <mergeCell ref="A45:E46"/>
    <mergeCell ref="F45:T46"/>
    <mergeCell ref="Y42:AC43"/>
    <mergeCell ref="AD42:AL43"/>
    <mergeCell ref="U56:W57"/>
    <mergeCell ref="X56:Y57"/>
    <mergeCell ref="Z56:AC57"/>
    <mergeCell ref="AD56:AL57"/>
    <mergeCell ref="A54:E55"/>
    <mergeCell ref="F54:AL55"/>
    <mergeCell ref="A49:E50"/>
    <mergeCell ref="F49:T50"/>
    <mergeCell ref="Y50:AC52"/>
    <mergeCell ref="AD50:AL52"/>
    <mergeCell ref="A51:E52"/>
    <mergeCell ref="F51:G52"/>
    <mergeCell ref="H51:T52"/>
    <mergeCell ref="C59:T59"/>
    <mergeCell ref="U59:W59"/>
    <mergeCell ref="X59:Y59"/>
    <mergeCell ref="Z59:AC59"/>
    <mergeCell ref="AD59:AL59"/>
    <mergeCell ref="AN59:AV59"/>
    <mergeCell ref="C58:T58"/>
    <mergeCell ref="U58:W58"/>
    <mergeCell ref="X58:Y58"/>
    <mergeCell ref="Z58:AC58"/>
    <mergeCell ref="AD58:AL58"/>
    <mergeCell ref="AN63:AV63"/>
    <mergeCell ref="AW63:BE63"/>
    <mergeCell ref="C64:T64"/>
    <mergeCell ref="U64:W64"/>
    <mergeCell ref="X64:Y64"/>
    <mergeCell ref="Z64:AC64"/>
    <mergeCell ref="AD64:AL64"/>
    <mergeCell ref="Z61:AC62"/>
    <mergeCell ref="AD61:AL62"/>
    <mergeCell ref="C63:T63"/>
    <mergeCell ref="U63:W63"/>
    <mergeCell ref="X63:Y63"/>
    <mergeCell ref="Z63:AC63"/>
    <mergeCell ref="AD63:AL63"/>
    <mergeCell ref="AW60:BE61"/>
    <mergeCell ref="U61:W62"/>
    <mergeCell ref="X61:Y62"/>
    <mergeCell ref="AN60:AV61"/>
    <mergeCell ref="U60:W60"/>
    <mergeCell ref="X60:Y60"/>
    <mergeCell ref="Z60:AC60"/>
    <mergeCell ref="AD60:AL60"/>
    <mergeCell ref="AD66:AL66"/>
    <mergeCell ref="AN66:AV66"/>
    <mergeCell ref="AW66:BE66"/>
    <mergeCell ref="AD67:AL67"/>
    <mergeCell ref="C65:T65"/>
    <mergeCell ref="U65:W65"/>
    <mergeCell ref="X65:Y65"/>
    <mergeCell ref="Z65:AC65"/>
    <mergeCell ref="AD65:AL65"/>
    <mergeCell ref="AN71:AP72"/>
    <mergeCell ref="AQ71:AV72"/>
    <mergeCell ref="AW71:AX72"/>
    <mergeCell ref="AY71:BA72"/>
    <mergeCell ref="BB71:BE72"/>
    <mergeCell ref="A68:AC68"/>
    <mergeCell ref="AD68:AL68"/>
    <mergeCell ref="U69:AK70"/>
    <mergeCell ref="U71:Y72"/>
    <mergeCell ref="Z71:AA72"/>
    <mergeCell ref="AB71:AD72"/>
    <mergeCell ref="AE71:AF72"/>
    <mergeCell ref="AG71:AI72"/>
    <mergeCell ref="AJ71:AK72"/>
    <mergeCell ref="A72:O73"/>
    <mergeCell ref="AN73:AP74"/>
    <mergeCell ref="AQ73:AY74"/>
    <mergeCell ref="AZ73:BA74"/>
    <mergeCell ref="BB73:BE74"/>
    <mergeCell ref="AD76:AL77"/>
    <mergeCell ref="AN76:AR77"/>
    <mergeCell ref="AS76:AV77"/>
    <mergeCell ref="AW76:BE77"/>
    <mergeCell ref="AD78:AL80"/>
    <mergeCell ref="AN78:AR79"/>
    <mergeCell ref="AS78:AV79"/>
    <mergeCell ref="AW78:BE79"/>
    <mergeCell ref="AN80:AR81"/>
    <mergeCell ref="AS80:AV81"/>
    <mergeCell ref="AW80:BE81"/>
    <mergeCell ref="AD81:AL83"/>
    <mergeCell ref="AN82:AR83"/>
    <mergeCell ref="AS82:AV83"/>
    <mergeCell ref="AW82:BE83"/>
    <mergeCell ref="Z92:AC92"/>
    <mergeCell ref="AD92:AL92"/>
    <mergeCell ref="AD84:AL86"/>
    <mergeCell ref="A88:E89"/>
    <mergeCell ref="F88:AL89"/>
    <mergeCell ref="A90:A91"/>
    <mergeCell ref="B90:B91"/>
    <mergeCell ref="C90:T91"/>
    <mergeCell ref="U90:W91"/>
    <mergeCell ref="X90:Y91"/>
    <mergeCell ref="Z90:AC91"/>
    <mergeCell ref="AD90:AL91"/>
    <mergeCell ref="A85:E86"/>
    <mergeCell ref="F85:G86"/>
    <mergeCell ref="H85:T86"/>
    <mergeCell ref="AW97:BE97"/>
    <mergeCell ref="C98:T98"/>
    <mergeCell ref="U98:W98"/>
    <mergeCell ref="X98:Y98"/>
    <mergeCell ref="Z98:AC98"/>
    <mergeCell ref="AD98:AL98"/>
    <mergeCell ref="Z95:AC96"/>
    <mergeCell ref="AD95:AL96"/>
    <mergeCell ref="C97:T97"/>
    <mergeCell ref="U97:W97"/>
    <mergeCell ref="X97:Y97"/>
    <mergeCell ref="Z97:AC97"/>
    <mergeCell ref="AD97:AL97"/>
    <mergeCell ref="C95:T96"/>
    <mergeCell ref="U95:W96"/>
    <mergeCell ref="X95:Y96"/>
    <mergeCell ref="AN94:AV95"/>
    <mergeCell ref="C94:T94"/>
    <mergeCell ref="U94:W94"/>
    <mergeCell ref="X94:Y94"/>
    <mergeCell ref="Z94:AC94"/>
    <mergeCell ref="AD94:AL94"/>
    <mergeCell ref="AW100:BE100"/>
    <mergeCell ref="AD101:AL101"/>
    <mergeCell ref="C99:T99"/>
    <mergeCell ref="U99:W99"/>
    <mergeCell ref="X99:Y99"/>
    <mergeCell ref="Z99:AC99"/>
    <mergeCell ref="AD99:AL99"/>
    <mergeCell ref="A101:R101"/>
    <mergeCell ref="S101:T101"/>
    <mergeCell ref="AS44:AV45"/>
    <mergeCell ref="AS46:AV47"/>
    <mergeCell ref="AS48:AV49"/>
    <mergeCell ref="AS50:AV51"/>
    <mergeCell ref="AS52:AV53"/>
    <mergeCell ref="AS54:AV55"/>
    <mergeCell ref="AS56:AV57"/>
    <mergeCell ref="A102:AC102"/>
    <mergeCell ref="AD102:AL102"/>
    <mergeCell ref="A100:AC100"/>
    <mergeCell ref="AD100:AL100"/>
    <mergeCell ref="AN100:AV100"/>
    <mergeCell ref="AN97:AV97"/>
    <mergeCell ref="A95:A96"/>
    <mergeCell ref="B95:B96"/>
    <mergeCell ref="C93:T93"/>
    <mergeCell ref="U93:W93"/>
    <mergeCell ref="X93:Y93"/>
    <mergeCell ref="Z93:AC93"/>
    <mergeCell ref="AD93:AL93"/>
    <mergeCell ref="AN93:AV93"/>
    <mergeCell ref="C92:T92"/>
    <mergeCell ref="U92:W92"/>
    <mergeCell ref="X92:Y92"/>
    <mergeCell ref="AW46:BE47"/>
    <mergeCell ref="AW48:BE49"/>
    <mergeCell ref="AW50:BE51"/>
    <mergeCell ref="AW52:BE53"/>
    <mergeCell ref="AW54:BE55"/>
    <mergeCell ref="AW56:BE57"/>
    <mergeCell ref="AW58:BE58"/>
    <mergeCell ref="AW59:BE59"/>
    <mergeCell ref="AN48:AR49"/>
    <mergeCell ref="AN50:AR51"/>
    <mergeCell ref="AN52:AR53"/>
    <mergeCell ref="AN54:AR55"/>
    <mergeCell ref="AN56:AR57"/>
    <mergeCell ref="AN58:AV58"/>
  </mergeCells>
  <phoneticPr fontId="1"/>
  <pageMargins left="0.39370078740157483" right="0.39370078740157483" top="0.39370078740157483" bottom="0.39370078740157483" header="0.51181102362204722" footer="0.31496062992125984"/>
  <pageSetup paperSize="9" scale="95" orientation="landscape" blackAndWhite="1" r:id="rId1"/>
  <rowBreaks count="2" manualBreakCount="2">
    <brk id="34" max="16383" man="1"/>
    <brk id="68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マスタ!$A$2:$A$5</xm:f>
          </x14:formula1>
          <xm:sqref>S33:T33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9312B-4E48-4688-A5C8-4DEA0F0AEF9F}">
  <dimension ref="A1:BE102"/>
  <sheetViews>
    <sheetView showGridLines="0" showZeros="0" view="pageBreakPreview" zoomScaleNormal="100" zoomScaleSheetLayoutView="100" workbookViewId="0">
      <selection activeCell="U3" sqref="U3:Y4"/>
    </sheetView>
  </sheetViews>
  <sheetFormatPr defaultColWidth="9" defaultRowHeight="13.5" x14ac:dyDescent="0.4"/>
  <cols>
    <col min="1" max="2" width="2.625" style="2" customWidth="1"/>
    <col min="3" max="39" width="2.125" style="2" customWidth="1"/>
    <col min="40" max="57" width="2.625" style="2" customWidth="1"/>
    <col min="58" max="16384" width="9" style="2"/>
  </cols>
  <sheetData>
    <row r="1" spans="1:57" ht="13.5" customHeight="1" x14ac:dyDescent="0.4">
      <c r="E1" s="1"/>
      <c r="F1" s="1"/>
      <c r="G1" s="1"/>
      <c r="H1" s="1"/>
      <c r="I1" s="1"/>
      <c r="J1" s="1"/>
      <c r="K1" s="1"/>
      <c r="L1" s="1"/>
      <c r="M1" s="1"/>
      <c r="N1" s="1"/>
      <c r="R1" s="1"/>
      <c r="S1" s="1"/>
      <c r="T1" s="1"/>
      <c r="U1" s="224" t="s">
        <v>2</v>
      </c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1"/>
      <c r="AM1" s="1"/>
      <c r="AN1" s="1"/>
      <c r="AO1" s="1"/>
      <c r="AP1" s="1"/>
      <c r="BA1" s="40" t="s">
        <v>42</v>
      </c>
      <c r="BB1" s="5" t="s">
        <v>0</v>
      </c>
    </row>
    <row r="2" spans="1:57" ht="13.5" customHeight="1" thickBot="1" x14ac:dyDescent="0.2">
      <c r="E2" s="1"/>
      <c r="F2" s="1"/>
      <c r="G2" s="1"/>
      <c r="H2" s="1"/>
      <c r="I2" s="1"/>
      <c r="J2" s="1"/>
      <c r="K2" s="1"/>
      <c r="L2" s="1"/>
      <c r="M2" s="1"/>
      <c r="N2" s="1"/>
      <c r="R2" s="1"/>
      <c r="S2" s="1"/>
      <c r="T2" s="1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1"/>
      <c r="AM2" s="1"/>
      <c r="AN2" s="1"/>
      <c r="AO2" s="3"/>
      <c r="AP2" s="3"/>
    </row>
    <row r="3" spans="1:57" ht="13.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5"/>
      <c r="S3" s="15"/>
      <c r="T3" s="15"/>
      <c r="U3" s="270"/>
      <c r="V3" s="270"/>
      <c r="W3" s="270"/>
      <c r="X3" s="270"/>
      <c r="Y3" s="270"/>
      <c r="Z3" s="225" t="s">
        <v>32</v>
      </c>
      <c r="AA3" s="225"/>
      <c r="AB3" s="270"/>
      <c r="AC3" s="270"/>
      <c r="AD3" s="270"/>
      <c r="AE3" s="225" t="s">
        <v>33</v>
      </c>
      <c r="AF3" s="225"/>
      <c r="AG3" s="270"/>
      <c r="AH3" s="270"/>
      <c r="AI3" s="270"/>
      <c r="AJ3" s="225" t="s">
        <v>34</v>
      </c>
      <c r="AK3" s="225"/>
      <c r="AL3" s="15"/>
      <c r="AM3" s="15"/>
      <c r="AN3" s="207" t="s">
        <v>10</v>
      </c>
      <c r="AO3" s="208"/>
      <c r="AP3" s="208"/>
      <c r="AQ3" s="309"/>
      <c r="AR3" s="310"/>
      <c r="AS3" s="310"/>
      <c r="AT3" s="310"/>
      <c r="AU3" s="310"/>
      <c r="AV3" s="311"/>
      <c r="AW3" s="217" t="s">
        <v>11</v>
      </c>
      <c r="AX3" s="218"/>
      <c r="AY3" s="309"/>
      <c r="AZ3" s="310"/>
      <c r="BA3" s="311"/>
      <c r="BB3" s="201" t="s">
        <v>511</v>
      </c>
      <c r="BC3" s="196"/>
      <c r="BD3" s="196"/>
      <c r="BE3" s="203"/>
    </row>
    <row r="4" spans="1:57" ht="13.5" customHeight="1" thickBot="1" x14ac:dyDescent="0.2">
      <c r="A4" s="226" t="s">
        <v>36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16"/>
      <c r="Q4" s="16"/>
      <c r="R4" s="15"/>
      <c r="S4" s="15"/>
      <c r="T4" s="15"/>
      <c r="U4" s="270"/>
      <c r="V4" s="270"/>
      <c r="W4" s="270"/>
      <c r="X4" s="270"/>
      <c r="Y4" s="270"/>
      <c r="Z4" s="225"/>
      <c r="AA4" s="225"/>
      <c r="AB4" s="270"/>
      <c r="AC4" s="270"/>
      <c r="AD4" s="270"/>
      <c r="AE4" s="225"/>
      <c r="AF4" s="225"/>
      <c r="AG4" s="270"/>
      <c r="AH4" s="270"/>
      <c r="AI4" s="270"/>
      <c r="AJ4" s="225"/>
      <c r="AK4" s="225"/>
      <c r="AL4" s="15"/>
      <c r="AM4" s="15"/>
      <c r="AN4" s="209"/>
      <c r="AO4" s="210"/>
      <c r="AP4" s="210"/>
      <c r="AQ4" s="271"/>
      <c r="AR4" s="272"/>
      <c r="AS4" s="272"/>
      <c r="AT4" s="272"/>
      <c r="AU4" s="272"/>
      <c r="AV4" s="312"/>
      <c r="AW4" s="219"/>
      <c r="AX4" s="220"/>
      <c r="AY4" s="271"/>
      <c r="AZ4" s="272"/>
      <c r="BA4" s="312"/>
      <c r="BB4" s="221"/>
      <c r="BC4" s="222"/>
      <c r="BD4" s="222"/>
      <c r="BE4" s="223"/>
    </row>
    <row r="5" spans="1:57" ht="13.5" customHeight="1" x14ac:dyDescent="0.4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16"/>
      <c r="Q5" s="16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228" t="s">
        <v>12</v>
      </c>
      <c r="AO5" s="229"/>
      <c r="AP5" s="229"/>
      <c r="AQ5" s="269"/>
      <c r="AR5" s="270"/>
      <c r="AS5" s="270"/>
      <c r="AT5" s="270"/>
      <c r="AU5" s="270"/>
      <c r="AV5" s="270"/>
      <c r="AW5" s="270"/>
      <c r="AX5" s="270"/>
      <c r="AY5" s="270"/>
      <c r="AZ5" s="207" t="s">
        <v>13</v>
      </c>
      <c r="BA5" s="218"/>
      <c r="BB5" s="276"/>
      <c r="BC5" s="277"/>
      <c r="BD5" s="277"/>
      <c r="BE5" s="278"/>
    </row>
    <row r="6" spans="1:57" ht="13.5" customHeight="1" thickBot="1" x14ac:dyDescent="0.4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14"/>
      <c r="AB6" s="14"/>
      <c r="AC6" s="5"/>
      <c r="AD6" s="5"/>
      <c r="AE6" s="5"/>
      <c r="AF6" s="14"/>
      <c r="AG6" s="5"/>
      <c r="AH6" s="5"/>
      <c r="AI6" s="14"/>
      <c r="AJ6" s="14"/>
      <c r="AK6" s="14"/>
      <c r="AL6" s="5"/>
      <c r="AM6" s="5"/>
      <c r="AN6" s="209"/>
      <c r="AO6" s="210"/>
      <c r="AP6" s="210"/>
      <c r="AQ6" s="271"/>
      <c r="AR6" s="272"/>
      <c r="AS6" s="272"/>
      <c r="AT6" s="272"/>
      <c r="AU6" s="272"/>
      <c r="AV6" s="272"/>
      <c r="AW6" s="272"/>
      <c r="AX6" s="272"/>
      <c r="AY6" s="272"/>
      <c r="AZ6" s="209"/>
      <c r="BA6" s="220"/>
      <c r="BB6" s="279"/>
      <c r="BC6" s="280"/>
      <c r="BD6" s="280"/>
      <c r="BE6" s="281"/>
    </row>
    <row r="7" spans="1:57" ht="13.5" customHeight="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</row>
    <row r="8" spans="1:57" ht="13.5" customHeight="1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49"/>
      <c r="Z8" s="349"/>
      <c r="AA8" s="349"/>
      <c r="AB8" s="349"/>
      <c r="AC8" s="349"/>
      <c r="AD8" s="350"/>
      <c r="AE8" s="350"/>
      <c r="AF8" s="350"/>
      <c r="AG8" s="350"/>
      <c r="AH8" s="350"/>
      <c r="AI8" s="350"/>
      <c r="AJ8" s="350"/>
      <c r="AK8" s="350"/>
      <c r="AL8" s="350"/>
      <c r="AM8" s="5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</row>
    <row r="9" spans="1:57" ht="13.5" customHeight="1" x14ac:dyDescent="0.15">
      <c r="A9" s="15"/>
      <c r="B9" s="15"/>
      <c r="C9" s="15"/>
      <c r="D9" s="15"/>
      <c r="E9" s="15"/>
      <c r="F9" s="41"/>
      <c r="G9" s="41"/>
      <c r="H9" s="41"/>
      <c r="I9" s="41"/>
      <c r="J9" s="41"/>
      <c r="K9" s="41"/>
      <c r="L9" s="41"/>
      <c r="M9" s="15"/>
      <c r="N9" s="15"/>
      <c r="O9" s="15"/>
      <c r="P9" s="15"/>
      <c r="Q9" s="15"/>
      <c r="R9" s="15"/>
      <c r="S9" s="15"/>
      <c r="T9" s="15"/>
      <c r="U9" s="15"/>
      <c r="V9" s="15"/>
      <c r="W9" s="5"/>
      <c r="X9" s="5"/>
      <c r="Y9" s="349"/>
      <c r="Z9" s="349"/>
      <c r="AA9" s="349"/>
      <c r="AB9" s="349"/>
      <c r="AC9" s="349"/>
      <c r="AD9" s="350"/>
      <c r="AE9" s="350"/>
      <c r="AF9" s="350"/>
      <c r="AG9" s="350"/>
      <c r="AH9" s="350"/>
      <c r="AI9" s="350"/>
      <c r="AJ9" s="350"/>
      <c r="AK9" s="350"/>
      <c r="AL9" s="350"/>
      <c r="AM9" s="5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</row>
    <row r="10" spans="1:57" ht="13.5" customHeight="1" x14ac:dyDescent="0.15">
      <c r="A10" s="15"/>
      <c r="B10" s="15"/>
      <c r="C10" s="15"/>
      <c r="D10" s="15"/>
      <c r="E10" s="15"/>
      <c r="F10" s="41"/>
      <c r="G10" s="41"/>
      <c r="H10" s="41"/>
      <c r="I10" s="41"/>
      <c r="J10" s="41"/>
      <c r="K10" s="41"/>
      <c r="L10" s="41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5"/>
      <c r="X10" s="5"/>
      <c r="Y10" s="229"/>
      <c r="Z10" s="229"/>
      <c r="AA10" s="229"/>
      <c r="AB10" s="229"/>
      <c r="AC10" s="229"/>
      <c r="AD10" s="351"/>
      <c r="AE10" s="351"/>
      <c r="AF10" s="351"/>
      <c r="AG10" s="351"/>
      <c r="AH10" s="351"/>
      <c r="AI10" s="351"/>
      <c r="AJ10" s="351"/>
      <c r="AK10" s="351"/>
      <c r="AL10" s="351"/>
      <c r="AM10" s="5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</row>
    <row r="11" spans="1:57" ht="13.5" customHeight="1" x14ac:dyDescent="0.15">
      <c r="A11" s="245" t="s">
        <v>3</v>
      </c>
      <c r="B11" s="245"/>
      <c r="C11" s="245"/>
      <c r="D11" s="245"/>
      <c r="E11" s="24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15"/>
      <c r="V11" s="15"/>
      <c r="W11" s="5"/>
      <c r="X11" s="5"/>
      <c r="Y11" s="229"/>
      <c r="Z11" s="229"/>
      <c r="AA11" s="229"/>
      <c r="AB11" s="229"/>
      <c r="AC11" s="229"/>
      <c r="AD11" s="351"/>
      <c r="AE11" s="351"/>
      <c r="AF11" s="351"/>
      <c r="AG11" s="351"/>
      <c r="AH11" s="351"/>
      <c r="AI11" s="351"/>
      <c r="AJ11" s="351"/>
      <c r="AK11" s="351"/>
      <c r="AL11" s="351"/>
      <c r="AM11" s="5"/>
      <c r="AN11" s="18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</row>
    <row r="12" spans="1:57" ht="13.5" customHeight="1" x14ac:dyDescent="0.15">
      <c r="A12" s="245"/>
      <c r="B12" s="245"/>
      <c r="C12" s="245"/>
      <c r="D12" s="245"/>
      <c r="E12" s="24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15"/>
      <c r="V12" s="15"/>
      <c r="W12" s="5"/>
      <c r="X12" s="5"/>
      <c r="Y12" s="229"/>
      <c r="Z12" s="229"/>
      <c r="AA12" s="229"/>
      <c r="AB12" s="229"/>
      <c r="AC12" s="229"/>
      <c r="AD12" s="351"/>
      <c r="AE12" s="351"/>
      <c r="AF12" s="351"/>
      <c r="AG12" s="351"/>
      <c r="AH12" s="351"/>
      <c r="AI12" s="351"/>
      <c r="AJ12" s="351"/>
      <c r="AK12" s="351"/>
      <c r="AL12" s="351"/>
      <c r="AM12" s="5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</row>
    <row r="13" spans="1:57" ht="13.5" customHeight="1" x14ac:dyDescent="0.15">
      <c r="A13" s="245" t="s">
        <v>4</v>
      </c>
      <c r="B13" s="245"/>
      <c r="C13" s="245"/>
      <c r="D13" s="245"/>
      <c r="E13" s="24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245" t="s">
        <v>35</v>
      </c>
      <c r="V13" s="245"/>
      <c r="W13" s="5"/>
      <c r="X13" s="5"/>
      <c r="Y13" s="229"/>
      <c r="Z13" s="229"/>
      <c r="AA13" s="229"/>
      <c r="AB13" s="229"/>
      <c r="AC13" s="229"/>
      <c r="AD13" s="351"/>
      <c r="AE13" s="351"/>
      <c r="AF13" s="351"/>
      <c r="AG13" s="351"/>
      <c r="AH13" s="351"/>
      <c r="AI13" s="351"/>
      <c r="AJ13" s="351"/>
      <c r="AK13" s="351"/>
      <c r="AL13" s="351"/>
      <c r="AM13" s="5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</row>
    <row r="14" spans="1:57" ht="13.5" customHeight="1" x14ac:dyDescent="0.15">
      <c r="A14" s="245"/>
      <c r="B14" s="245"/>
      <c r="C14" s="245"/>
      <c r="D14" s="245"/>
      <c r="E14" s="24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  <c r="U14" s="245"/>
      <c r="V14" s="245"/>
      <c r="W14" s="5"/>
      <c r="X14" s="5"/>
      <c r="Y14" s="229"/>
      <c r="Z14" s="229"/>
      <c r="AA14" s="229"/>
      <c r="AB14" s="229"/>
      <c r="AC14" s="229"/>
      <c r="AD14" s="351"/>
      <c r="AE14" s="351"/>
      <c r="AF14" s="351"/>
      <c r="AG14" s="351"/>
      <c r="AH14" s="351"/>
      <c r="AI14" s="351"/>
      <c r="AJ14" s="351"/>
      <c r="AK14" s="351"/>
      <c r="AL14" s="351"/>
      <c r="AM14" s="5"/>
      <c r="AN14" s="18"/>
      <c r="AO14" s="18"/>
      <c r="AP14" s="18"/>
      <c r="AQ14" s="18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</row>
    <row r="15" spans="1:57" ht="13.5" customHeight="1" x14ac:dyDescent="0.15">
      <c r="A15" s="245" t="s">
        <v>1</v>
      </c>
      <c r="B15" s="245"/>
      <c r="C15" s="245"/>
      <c r="D15" s="245"/>
      <c r="E15" s="24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5"/>
      <c r="V15" s="5"/>
      <c r="W15" s="5"/>
      <c r="X15" s="5"/>
      <c r="Y15" s="229"/>
      <c r="Z15" s="229"/>
      <c r="AA15" s="229"/>
      <c r="AB15" s="229"/>
      <c r="AC15" s="229"/>
      <c r="AD15" s="351"/>
      <c r="AE15" s="351"/>
      <c r="AF15" s="351"/>
      <c r="AG15" s="351"/>
      <c r="AH15" s="351"/>
      <c r="AI15" s="351"/>
      <c r="AJ15" s="351"/>
      <c r="AK15" s="351"/>
      <c r="AL15" s="351"/>
      <c r="AM15" s="5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</row>
    <row r="16" spans="1:57" ht="13.5" customHeight="1" x14ac:dyDescent="0.15">
      <c r="A16" s="245"/>
      <c r="B16" s="245"/>
      <c r="C16" s="245"/>
      <c r="D16" s="245"/>
      <c r="E16" s="24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5"/>
      <c r="V16" s="5"/>
      <c r="W16" s="5"/>
      <c r="X16" s="5"/>
      <c r="Y16" s="229"/>
      <c r="Z16" s="229"/>
      <c r="AA16" s="229"/>
      <c r="AB16" s="229"/>
      <c r="AC16" s="229"/>
      <c r="AD16" s="352"/>
      <c r="AE16" s="352"/>
      <c r="AF16" s="352"/>
      <c r="AG16" s="352"/>
      <c r="AH16" s="352"/>
      <c r="AI16" s="352"/>
      <c r="AJ16" s="352"/>
      <c r="AK16" s="352"/>
      <c r="AL16" s="352"/>
      <c r="AM16" s="5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</row>
    <row r="17" spans="1:57" ht="13.5" customHeight="1" x14ac:dyDescent="0.15">
      <c r="A17" s="186" t="s">
        <v>46</v>
      </c>
      <c r="B17" s="186"/>
      <c r="C17" s="186"/>
      <c r="D17" s="186"/>
      <c r="E17" s="186"/>
      <c r="F17" s="187" t="s">
        <v>47</v>
      </c>
      <c r="G17" s="187"/>
      <c r="H17" s="344"/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5"/>
      <c r="V17" s="5"/>
      <c r="W17" s="5"/>
      <c r="X17" s="5"/>
      <c r="Y17" s="229"/>
      <c r="Z17" s="229"/>
      <c r="AA17" s="229"/>
      <c r="AB17" s="229"/>
      <c r="AC17" s="229"/>
      <c r="AD17" s="352"/>
      <c r="AE17" s="352"/>
      <c r="AF17" s="352"/>
      <c r="AG17" s="352"/>
      <c r="AH17" s="352"/>
      <c r="AI17" s="352"/>
      <c r="AJ17" s="352"/>
      <c r="AK17" s="352"/>
      <c r="AL17" s="352"/>
      <c r="AM17" s="5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</row>
    <row r="18" spans="1:57" ht="13.5" customHeight="1" x14ac:dyDescent="0.15">
      <c r="A18" s="186"/>
      <c r="B18" s="186"/>
      <c r="C18" s="186"/>
      <c r="D18" s="186"/>
      <c r="E18" s="186"/>
      <c r="F18" s="187"/>
      <c r="G18" s="187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5"/>
      <c r="V18" s="5"/>
      <c r="W18" s="5"/>
      <c r="X18" s="24"/>
      <c r="Y18" s="229"/>
      <c r="Z18" s="229"/>
      <c r="AA18" s="229"/>
      <c r="AB18" s="229"/>
      <c r="AC18" s="229"/>
      <c r="AD18" s="352"/>
      <c r="AE18" s="352"/>
      <c r="AF18" s="352"/>
      <c r="AG18" s="352"/>
      <c r="AH18" s="352"/>
      <c r="AI18" s="352"/>
      <c r="AJ18" s="352"/>
      <c r="AK18" s="352"/>
      <c r="AL18" s="352"/>
      <c r="AM18" s="5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</row>
    <row r="19" spans="1:57" ht="13.5" customHeight="1" thickBot="1" x14ac:dyDescent="0.2">
      <c r="A19" s="14"/>
      <c r="B19" s="1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24"/>
      <c r="Y19" s="24"/>
      <c r="Z19" s="24"/>
      <c r="AA19" s="24"/>
      <c r="AB19" s="24"/>
      <c r="AC19" s="24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18"/>
      <c r="AO19" s="18"/>
      <c r="AP19" s="18"/>
      <c r="AQ19" s="19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</row>
    <row r="20" spans="1:57" ht="13.5" customHeight="1" x14ac:dyDescent="0.15">
      <c r="A20" s="170" t="s">
        <v>15</v>
      </c>
      <c r="B20" s="171"/>
      <c r="C20" s="171"/>
      <c r="D20" s="171"/>
      <c r="E20" s="172"/>
      <c r="F20" s="340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2"/>
      <c r="AM20" s="5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</row>
    <row r="21" spans="1:57" ht="13.5" customHeight="1" x14ac:dyDescent="0.15">
      <c r="A21" s="173"/>
      <c r="B21" s="174"/>
      <c r="C21" s="174"/>
      <c r="D21" s="174"/>
      <c r="E21" s="175"/>
      <c r="F21" s="316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43"/>
      <c r="AM21" s="5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</row>
    <row r="22" spans="1:57" ht="13.5" customHeight="1" x14ac:dyDescent="0.15">
      <c r="A22" s="180" t="s">
        <v>7</v>
      </c>
      <c r="B22" s="181" t="s">
        <v>8</v>
      </c>
      <c r="C22" s="182" t="s">
        <v>16</v>
      </c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3" t="s">
        <v>17</v>
      </c>
      <c r="V22" s="159"/>
      <c r="W22" s="160"/>
      <c r="X22" s="183" t="s">
        <v>9</v>
      </c>
      <c r="Y22" s="160"/>
      <c r="Z22" s="182" t="s">
        <v>18</v>
      </c>
      <c r="AA22" s="182"/>
      <c r="AB22" s="182"/>
      <c r="AC22" s="182"/>
      <c r="AD22" s="182" t="s">
        <v>14</v>
      </c>
      <c r="AE22" s="182"/>
      <c r="AF22" s="182"/>
      <c r="AG22" s="182"/>
      <c r="AH22" s="182"/>
      <c r="AI22" s="182"/>
      <c r="AJ22" s="182"/>
      <c r="AK22" s="182"/>
      <c r="AL22" s="185"/>
      <c r="AM22" s="5"/>
      <c r="AN22" s="18"/>
      <c r="AO22" s="18"/>
      <c r="AP22" s="18"/>
      <c r="AQ22" s="19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</row>
    <row r="23" spans="1:57" ht="13.5" customHeight="1" x14ac:dyDescent="0.15">
      <c r="A23" s="180"/>
      <c r="B23" s="181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4"/>
      <c r="V23" s="174"/>
      <c r="W23" s="175"/>
      <c r="X23" s="184"/>
      <c r="Y23" s="175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5"/>
      <c r="AM23" s="5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</row>
    <row r="24" spans="1:57" ht="24" customHeight="1" x14ac:dyDescent="0.15">
      <c r="A24" s="25"/>
      <c r="B24" s="26"/>
      <c r="C24" s="258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60"/>
      <c r="U24" s="261"/>
      <c r="V24" s="262"/>
      <c r="W24" s="263"/>
      <c r="X24" s="264"/>
      <c r="Y24" s="265"/>
      <c r="Z24" s="266"/>
      <c r="AA24" s="267"/>
      <c r="AB24" s="267"/>
      <c r="AC24" s="268"/>
      <c r="AD24" s="282"/>
      <c r="AE24" s="283"/>
      <c r="AF24" s="283"/>
      <c r="AG24" s="283"/>
      <c r="AH24" s="283"/>
      <c r="AI24" s="283"/>
      <c r="AJ24" s="283"/>
      <c r="AK24" s="283"/>
      <c r="AL24" s="284"/>
      <c r="AM24" s="5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20"/>
    </row>
    <row r="25" spans="1:57" ht="24" customHeight="1" x14ac:dyDescent="0.15">
      <c r="A25" s="25"/>
      <c r="B25" s="26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60"/>
      <c r="U25" s="261"/>
      <c r="V25" s="262"/>
      <c r="W25" s="263"/>
      <c r="X25" s="264"/>
      <c r="Y25" s="265"/>
      <c r="Z25" s="266"/>
      <c r="AA25" s="267"/>
      <c r="AB25" s="267"/>
      <c r="AC25" s="268"/>
      <c r="AD25" s="282"/>
      <c r="AE25" s="283"/>
      <c r="AF25" s="283"/>
      <c r="AG25" s="283"/>
      <c r="AH25" s="283"/>
      <c r="AI25" s="283"/>
      <c r="AJ25" s="283"/>
      <c r="AK25" s="283"/>
      <c r="AL25" s="284"/>
      <c r="AM25" s="5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20"/>
    </row>
    <row r="26" spans="1:57" ht="24" customHeight="1" x14ac:dyDescent="0.15">
      <c r="A26" s="25"/>
      <c r="B26" s="26"/>
      <c r="C26" s="258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60"/>
      <c r="U26" s="261"/>
      <c r="V26" s="262"/>
      <c r="W26" s="263"/>
      <c r="X26" s="264"/>
      <c r="Y26" s="265"/>
      <c r="Z26" s="266"/>
      <c r="AA26" s="267"/>
      <c r="AB26" s="267"/>
      <c r="AC26" s="268"/>
      <c r="AD26" s="282"/>
      <c r="AE26" s="283"/>
      <c r="AF26" s="283"/>
      <c r="AG26" s="283"/>
      <c r="AH26" s="283"/>
      <c r="AI26" s="283"/>
      <c r="AJ26" s="283"/>
      <c r="AK26" s="283"/>
      <c r="AL26" s="284"/>
      <c r="AM26" s="5"/>
      <c r="AN26" s="18"/>
      <c r="AO26" s="17"/>
      <c r="AP26" s="17"/>
      <c r="AQ26" s="17"/>
      <c r="AR26" s="18"/>
      <c r="AS26" s="17"/>
      <c r="AT26" s="17"/>
      <c r="AU26" s="17"/>
      <c r="AV26" s="17"/>
      <c r="AW26" s="20"/>
      <c r="AX26" s="20"/>
      <c r="AY26" s="20"/>
      <c r="AZ26" s="20"/>
      <c r="BA26" s="20"/>
      <c r="BB26" s="20"/>
      <c r="BC26" s="20"/>
      <c r="BD26" s="20"/>
      <c r="BE26" s="18"/>
    </row>
    <row r="27" spans="1:57" ht="13.5" customHeight="1" x14ac:dyDescent="0.15">
      <c r="A27" s="336"/>
      <c r="B27" s="338"/>
      <c r="C27" s="313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5"/>
      <c r="U27" s="319"/>
      <c r="V27" s="320"/>
      <c r="W27" s="321"/>
      <c r="X27" s="325"/>
      <c r="Y27" s="326"/>
      <c r="Z27" s="329"/>
      <c r="AA27" s="330"/>
      <c r="AB27" s="330"/>
      <c r="AC27" s="331"/>
      <c r="AD27" s="285"/>
      <c r="AE27" s="286"/>
      <c r="AF27" s="286"/>
      <c r="AG27" s="286"/>
      <c r="AH27" s="286"/>
      <c r="AI27" s="286"/>
      <c r="AJ27" s="286"/>
      <c r="AK27" s="286"/>
      <c r="AL27" s="287"/>
      <c r="AM27" s="5"/>
      <c r="AN27" s="17"/>
      <c r="AO27" s="17"/>
      <c r="AP27" s="17"/>
      <c r="AQ27" s="17"/>
      <c r="AR27" s="17"/>
      <c r="AS27" s="17"/>
      <c r="AT27" s="17"/>
      <c r="AU27" s="17"/>
      <c r="AV27" s="17"/>
      <c r="AW27" s="20"/>
      <c r="AX27" s="20"/>
      <c r="AY27" s="20"/>
      <c r="AZ27" s="20"/>
      <c r="BA27" s="20"/>
      <c r="BB27" s="20"/>
      <c r="BC27" s="20"/>
      <c r="BD27" s="20"/>
      <c r="BE27" s="18"/>
    </row>
    <row r="28" spans="1:57" ht="13.5" customHeight="1" x14ac:dyDescent="0.15">
      <c r="A28" s="337"/>
      <c r="B28" s="339"/>
      <c r="C28" s="316"/>
      <c r="D28" s="317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8"/>
      <c r="U28" s="322"/>
      <c r="V28" s="323"/>
      <c r="W28" s="324"/>
      <c r="X28" s="327"/>
      <c r="Y28" s="328"/>
      <c r="Z28" s="332"/>
      <c r="AA28" s="333"/>
      <c r="AB28" s="333"/>
      <c r="AC28" s="334"/>
      <c r="AD28" s="291"/>
      <c r="AE28" s="292"/>
      <c r="AF28" s="292"/>
      <c r="AG28" s="292"/>
      <c r="AH28" s="292"/>
      <c r="AI28" s="292"/>
      <c r="AJ28" s="292"/>
      <c r="AK28" s="292"/>
      <c r="AL28" s="293"/>
      <c r="AM28" s="5"/>
      <c r="AN28" s="17"/>
      <c r="AO28" s="17"/>
      <c r="AP28" s="17"/>
      <c r="AQ28" s="17"/>
      <c r="AR28" s="17"/>
      <c r="AS28" s="17"/>
      <c r="AT28" s="17"/>
      <c r="AU28" s="17"/>
      <c r="AV28" s="17"/>
      <c r="AW28" s="18"/>
      <c r="AX28" s="18"/>
      <c r="AY28" s="18"/>
      <c r="AZ28" s="18"/>
      <c r="BA28" s="18"/>
      <c r="BB28" s="18"/>
      <c r="BC28" s="18"/>
      <c r="BD28" s="18"/>
      <c r="BE28" s="17"/>
    </row>
    <row r="29" spans="1:57" ht="24" customHeight="1" x14ac:dyDescent="0.15">
      <c r="A29" s="27"/>
      <c r="B29" s="28"/>
      <c r="C29" s="258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60"/>
      <c r="U29" s="261"/>
      <c r="V29" s="262"/>
      <c r="W29" s="263"/>
      <c r="X29" s="264"/>
      <c r="Y29" s="265"/>
      <c r="Z29" s="266"/>
      <c r="AA29" s="267"/>
      <c r="AB29" s="267"/>
      <c r="AC29" s="268"/>
      <c r="AD29" s="282"/>
      <c r="AE29" s="283"/>
      <c r="AF29" s="283"/>
      <c r="AG29" s="283"/>
      <c r="AH29" s="283"/>
      <c r="AI29" s="283"/>
      <c r="AJ29" s="283"/>
      <c r="AK29" s="283"/>
      <c r="AL29" s="284"/>
      <c r="AM29" s="5"/>
      <c r="AN29" s="38"/>
      <c r="AO29" s="39"/>
      <c r="AP29" s="39"/>
      <c r="AQ29" s="39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</row>
    <row r="30" spans="1:57" ht="24" customHeight="1" x14ac:dyDescent="0.15">
      <c r="A30" s="25"/>
      <c r="B30" s="26"/>
      <c r="C30" s="258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60"/>
      <c r="U30" s="261"/>
      <c r="V30" s="262"/>
      <c r="W30" s="263"/>
      <c r="X30" s="264"/>
      <c r="Y30" s="265"/>
      <c r="Z30" s="266"/>
      <c r="AA30" s="267"/>
      <c r="AB30" s="267"/>
      <c r="AC30" s="268"/>
      <c r="AD30" s="282"/>
      <c r="AE30" s="283"/>
      <c r="AF30" s="283"/>
      <c r="AG30" s="283"/>
      <c r="AH30" s="283"/>
      <c r="AI30" s="283"/>
      <c r="AJ30" s="283"/>
      <c r="AK30" s="283"/>
      <c r="AL30" s="284"/>
      <c r="AM30" s="5"/>
      <c r="AN30" s="17"/>
      <c r="AO30" s="18"/>
      <c r="AP30" s="18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</row>
    <row r="31" spans="1:57" ht="24" customHeight="1" x14ac:dyDescent="0.15">
      <c r="A31" s="27"/>
      <c r="B31" s="29"/>
      <c r="C31" s="258"/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60"/>
      <c r="U31" s="261"/>
      <c r="V31" s="262"/>
      <c r="W31" s="263"/>
      <c r="X31" s="264"/>
      <c r="Y31" s="265"/>
      <c r="Z31" s="266"/>
      <c r="AA31" s="267"/>
      <c r="AB31" s="267"/>
      <c r="AC31" s="268"/>
      <c r="AD31" s="282"/>
      <c r="AE31" s="283"/>
      <c r="AF31" s="283"/>
      <c r="AG31" s="283"/>
      <c r="AH31" s="283"/>
      <c r="AI31" s="283"/>
      <c r="AJ31" s="283"/>
      <c r="AK31" s="283"/>
      <c r="AL31" s="284"/>
      <c r="AM31" s="5"/>
      <c r="AN31" s="22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</row>
    <row r="32" spans="1:57" ht="24" customHeight="1" x14ac:dyDescent="0.15">
      <c r="A32" s="109" t="s">
        <v>31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1"/>
      <c r="AD32" s="255">
        <f>SUM(AD24:AL31)</f>
        <v>0</v>
      </c>
      <c r="AE32" s="256"/>
      <c r="AF32" s="256"/>
      <c r="AG32" s="256"/>
      <c r="AH32" s="256"/>
      <c r="AI32" s="256"/>
      <c r="AJ32" s="256"/>
      <c r="AK32" s="256"/>
      <c r="AL32" s="257"/>
      <c r="AM32" s="5"/>
      <c r="AN32" s="22"/>
      <c r="AO32" s="21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</row>
    <row r="33" spans="1:57" ht="24" customHeight="1" x14ac:dyDescent="0.15">
      <c r="A33" s="133" t="s">
        <v>45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348">
        <v>10</v>
      </c>
      <c r="T33" s="348"/>
      <c r="U33" s="72" t="s">
        <v>44</v>
      </c>
      <c r="V33" s="72"/>
      <c r="W33" s="72"/>
      <c r="X33" s="74" t="str">
        <f>IF((S33=8),"※軽減税率","")</f>
        <v/>
      </c>
      <c r="Y33" s="72"/>
      <c r="Z33" s="72"/>
      <c r="AA33" s="72"/>
      <c r="AB33" s="72"/>
      <c r="AC33" s="73"/>
      <c r="AD33" s="255">
        <f>ROUNDDOWN(AD32*(S33*0.01),0)</f>
        <v>0</v>
      </c>
      <c r="AE33" s="256"/>
      <c r="AF33" s="256"/>
      <c r="AG33" s="256"/>
      <c r="AH33" s="256"/>
      <c r="AI33" s="256"/>
      <c r="AJ33" s="256"/>
      <c r="AK33" s="256"/>
      <c r="AL33" s="257"/>
      <c r="AM33" s="5"/>
      <c r="AN33" s="23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</row>
    <row r="34" spans="1:57" ht="24" customHeight="1" thickBot="1" x14ac:dyDescent="0.2">
      <c r="A34" s="103" t="s">
        <v>20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5"/>
      <c r="AD34" s="273">
        <f>SUM(AD32:AL33)</f>
        <v>0</v>
      </c>
      <c r="AE34" s="274"/>
      <c r="AF34" s="274"/>
      <c r="AG34" s="274"/>
      <c r="AH34" s="274"/>
      <c r="AI34" s="274"/>
      <c r="AJ34" s="274"/>
      <c r="AK34" s="274"/>
      <c r="AL34" s="275"/>
      <c r="AM34" s="5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</row>
    <row r="35" spans="1:57" ht="13.5" customHeight="1" x14ac:dyDescent="0.4">
      <c r="E35" s="1"/>
      <c r="F35" s="1"/>
      <c r="G35" s="1"/>
      <c r="H35" s="1"/>
      <c r="I35" s="1"/>
      <c r="J35" s="1"/>
      <c r="K35" s="1"/>
      <c r="L35" s="1"/>
      <c r="M35" s="1"/>
      <c r="N35" s="1"/>
      <c r="R35" s="1"/>
      <c r="S35" s="1"/>
      <c r="T35" s="1"/>
      <c r="U35" s="224" t="s">
        <v>2</v>
      </c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1"/>
      <c r="AM35" s="1"/>
      <c r="AN35" s="1"/>
      <c r="AO35" s="1"/>
      <c r="AP35" s="1"/>
      <c r="AY35" s="40" t="s">
        <v>42</v>
      </c>
      <c r="AZ35" s="5" t="s">
        <v>37</v>
      </c>
      <c r="BB35" s="5"/>
    </row>
    <row r="36" spans="1:57" ht="13.5" customHeight="1" thickBot="1" x14ac:dyDescent="0.2">
      <c r="E36" s="1"/>
      <c r="F36" s="1"/>
      <c r="G36" s="1"/>
      <c r="H36" s="1"/>
      <c r="I36" s="1"/>
      <c r="J36" s="1"/>
      <c r="K36" s="1"/>
      <c r="L36" s="1"/>
      <c r="M36" s="1"/>
      <c r="N36" s="1"/>
      <c r="R36" s="1"/>
      <c r="S36" s="1"/>
      <c r="T36" s="1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1"/>
      <c r="AM36" s="1"/>
      <c r="AN36" s="1"/>
      <c r="AO36" s="3"/>
      <c r="AP36" s="3"/>
    </row>
    <row r="37" spans="1:57" ht="13.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5"/>
      <c r="S37" s="15"/>
      <c r="T37" s="15"/>
      <c r="U37" s="187">
        <f>U3</f>
        <v>0</v>
      </c>
      <c r="V37" s="187"/>
      <c r="W37" s="187"/>
      <c r="X37" s="187"/>
      <c r="Y37" s="187"/>
      <c r="Z37" s="225" t="s">
        <v>32</v>
      </c>
      <c r="AA37" s="225"/>
      <c r="AB37" s="187">
        <f>AB3</f>
        <v>0</v>
      </c>
      <c r="AC37" s="187"/>
      <c r="AD37" s="187"/>
      <c r="AE37" s="225" t="s">
        <v>33</v>
      </c>
      <c r="AF37" s="225"/>
      <c r="AG37" s="187">
        <f>AG3</f>
        <v>0</v>
      </c>
      <c r="AH37" s="187"/>
      <c r="AI37" s="187"/>
      <c r="AJ37" s="225" t="s">
        <v>34</v>
      </c>
      <c r="AK37" s="225"/>
      <c r="AL37" s="15"/>
      <c r="AM37" s="15"/>
      <c r="AN37" s="207" t="s">
        <v>10</v>
      </c>
      <c r="AO37" s="208"/>
      <c r="AP37" s="208"/>
      <c r="AQ37" s="211">
        <f>AQ3</f>
        <v>0</v>
      </c>
      <c r="AR37" s="212"/>
      <c r="AS37" s="212"/>
      <c r="AT37" s="212"/>
      <c r="AU37" s="212"/>
      <c r="AV37" s="213"/>
      <c r="AW37" s="217" t="s">
        <v>11</v>
      </c>
      <c r="AX37" s="218"/>
      <c r="AY37" s="211">
        <f>AY3</f>
        <v>0</v>
      </c>
      <c r="AZ37" s="212"/>
      <c r="BA37" s="213"/>
      <c r="BB37" s="201" t="s">
        <v>511</v>
      </c>
      <c r="BC37" s="196"/>
      <c r="BD37" s="196"/>
      <c r="BE37" s="203"/>
    </row>
    <row r="38" spans="1:57" ht="13.5" customHeight="1" thickBot="1" x14ac:dyDescent="0.2">
      <c r="A38" s="226" t="s">
        <v>36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16"/>
      <c r="Q38" s="16"/>
      <c r="R38" s="15"/>
      <c r="S38" s="15"/>
      <c r="T38" s="15"/>
      <c r="U38" s="187"/>
      <c r="V38" s="187"/>
      <c r="W38" s="187"/>
      <c r="X38" s="187"/>
      <c r="Y38" s="187"/>
      <c r="Z38" s="225"/>
      <c r="AA38" s="225"/>
      <c r="AB38" s="187"/>
      <c r="AC38" s="187"/>
      <c r="AD38" s="187"/>
      <c r="AE38" s="225"/>
      <c r="AF38" s="225"/>
      <c r="AG38" s="187"/>
      <c r="AH38" s="187"/>
      <c r="AI38" s="187"/>
      <c r="AJ38" s="225"/>
      <c r="AK38" s="225"/>
      <c r="AL38" s="15"/>
      <c r="AM38" s="15"/>
      <c r="AN38" s="209"/>
      <c r="AO38" s="210"/>
      <c r="AP38" s="210"/>
      <c r="AQ38" s="214"/>
      <c r="AR38" s="215"/>
      <c r="AS38" s="215"/>
      <c r="AT38" s="215"/>
      <c r="AU38" s="215"/>
      <c r="AV38" s="216"/>
      <c r="AW38" s="219"/>
      <c r="AX38" s="220"/>
      <c r="AY38" s="214"/>
      <c r="AZ38" s="215"/>
      <c r="BA38" s="216"/>
      <c r="BB38" s="221"/>
      <c r="BC38" s="222"/>
      <c r="BD38" s="222"/>
      <c r="BE38" s="223"/>
    </row>
    <row r="39" spans="1:57" ht="13.5" customHeight="1" x14ac:dyDescent="0.4">
      <c r="A39" s="227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16"/>
      <c r="Q39" s="16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228" t="s">
        <v>12</v>
      </c>
      <c r="AO39" s="229"/>
      <c r="AP39" s="229"/>
      <c r="AQ39" s="230">
        <f>AQ5</f>
        <v>0</v>
      </c>
      <c r="AR39" s="187"/>
      <c r="AS39" s="187"/>
      <c r="AT39" s="187"/>
      <c r="AU39" s="187"/>
      <c r="AV39" s="187"/>
      <c r="AW39" s="187"/>
      <c r="AX39" s="187"/>
      <c r="AY39" s="187"/>
      <c r="AZ39" s="207" t="s">
        <v>13</v>
      </c>
      <c r="BA39" s="218"/>
      <c r="BB39" s="231">
        <f>BB5</f>
        <v>0</v>
      </c>
      <c r="BC39" s="187"/>
      <c r="BD39" s="187"/>
      <c r="BE39" s="232"/>
    </row>
    <row r="40" spans="1:57" ht="13.5" customHeight="1" thickBot="1" x14ac:dyDescent="0.4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14"/>
      <c r="AB40" s="14"/>
      <c r="AC40" s="5"/>
      <c r="AD40" s="5"/>
      <c r="AE40" s="5"/>
      <c r="AF40" s="14"/>
      <c r="AG40" s="5"/>
      <c r="AH40" s="5"/>
      <c r="AI40" s="14"/>
      <c r="AJ40" s="14"/>
      <c r="AK40" s="14"/>
      <c r="AL40" s="5"/>
      <c r="AM40" s="5"/>
      <c r="AN40" s="209"/>
      <c r="AO40" s="210"/>
      <c r="AP40" s="210"/>
      <c r="AQ40" s="214"/>
      <c r="AR40" s="215"/>
      <c r="AS40" s="215"/>
      <c r="AT40" s="215"/>
      <c r="AU40" s="215"/>
      <c r="AV40" s="215"/>
      <c r="AW40" s="215"/>
      <c r="AX40" s="215"/>
      <c r="AY40" s="215"/>
      <c r="AZ40" s="209"/>
      <c r="BA40" s="220"/>
      <c r="BB40" s="214"/>
      <c r="BC40" s="215"/>
      <c r="BD40" s="215"/>
      <c r="BE40" s="233"/>
    </row>
    <row r="41" spans="1:57" ht="13.5" customHeight="1" thickBot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17" t="s">
        <v>38</v>
      </c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</row>
    <row r="42" spans="1:57" ht="13.5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349"/>
      <c r="Z42" s="349"/>
      <c r="AA42" s="349"/>
      <c r="AB42" s="349"/>
      <c r="AC42" s="349"/>
      <c r="AD42" s="353"/>
      <c r="AE42" s="353"/>
      <c r="AF42" s="353"/>
      <c r="AG42" s="353"/>
      <c r="AH42" s="353"/>
      <c r="AI42" s="353"/>
      <c r="AJ42" s="353"/>
      <c r="AK42" s="353"/>
      <c r="AL42" s="353"/>
      <c r="AM42" s="5"/>
      <c r="AN42" s="195" t="s">
        <v>26</v>
      </c>
      <c r="AO42" s="196"/>
      <c r="AP42" s="196"/>
      <c r="AQ42" s="196"/>
      <c r="AR42" s="197"/>
      <c r="AS42" s="201" t="s">
        <v>6</v>
      </c>
      <c r="AT42" s="196"/>
      <c r="AU42" s="196"/>
      <c r="AV42" s="197"/>
      <c r="AW42" s="201" t="s">
        <v>20</v>
      </c>
      <c r="AX42" s="196"/>
      <c r="AY42" s="196"/>
      <c r="AZ42" s="196"/>
      <c r="BA42" s="196"/>
      <c r="BB42" s="196"/>
      <c r="BC42" s="196"/>
      <c r="BD42" s="196"/>
      <c r="BE42" s="203"/>
    </row>
    <row r="43" spans="1:57" ht="13.5" customHeight="1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"/>
      <c r="X43" s="5"/>
      <c r="Y43" s="349"/>
      <c r="Z43" s="349"/>
      <c r="AA43" s="349"/>
      <c r="AB43" s="349"/>
      <c r="AC43" s="349"/>
      <c r="AD43" s="353"/>
      <c r="AE43" s="353"/>
      <c r="AF43" s="353"/>
      <c r="AG43" s="353"/>
      <c r="AH43" s="353"/>
      <c r="AI43" s="353"/>
      <c r="AJ43" s="353"/>
      <c r="AK43" s="353"/>
      <c r="AL43" s="353"/>
      <c r="AM43" s="5"/>
      <c r="AN43" s="198"/>
      <c r="AO43" s="199"/>
      <c r="AP43" s="199"/>
      <c r="AQ43" s="199"/>
      <c r="AR43" s="200"/>
      <c r="AS43" s="202"/>
      <c r="AT43" s="199"/>
      <c r="AU43" s="199"/>
      <c r="AV43" s="200"/>
      <c r="AW43" s="202"/>
      <c r="AX43" s="199"/>
      <c r="AY43" s="199"/>
      <c r="AZ43" s="199"/>
      <c r="BA43" s="199"/>
      <c r="BB43" s="199"/>
      <c r="BC43" s="199"/>
      <c r="BD43" s="199"/>
      <c r="BE43" s="204"/>
    </row>
    <row r="44" spans="1:57" ht="13.5" customHeight="1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5"/>
      <c r="X44" s="5"/>
      <c r="Y44" s="229"/>
      <c r="Z44" s="229"/>
      <c r="AA44" s="229"/>
      <c r="AB44" s="229"/>
      <c r="AC44" s="229"/>
      <c r="AD44" s="165"/>
      <c r="AE44" s="165"/>
      <c r="AF44" s="165"/>
      <c r="AG44" s="165"/>
      <c r="AH44" s="165"/>
      <c r="AI44" s="165"/>
      <c r="AJ44" s="165"/>
      <c r="AK44" s="165"/>
      <c r="AL44" s="165"/>
      <c r="AM44" s="5"/>
      <c r="AN44" s="88"/>
      <c r="AO44" s="89"/>
      <c r="AP44" s="89"/>
      <c r="AQ44" s="89"/>
      <c r="AR44" s="90"/>
      <c r="AS44" s="97" t="str">
        <f>IF(AN44="","",VLOOKUP(AN44,マスタ!$C$2:$F$330,3,FALSE))</f>
        <v/>
      </c>
      <c r="AT44" s="98"/>
      <c r="AU44" s="98"/>
      <c r="AV44" s="99"/>
      <c r="AW44" s="76"/>
      <c r="AX44" s="77"/>
      <c r="AY44" s="77"/>
      <c r="AZ44" s="77"/>
      <c r="BA44" s="77"/>
      <c r="BB44" s="77"/>
      <c r="BC44" s="77"/>
      <c r="BD44" s="77"/>
      <c r="BE44" s="78"/>
    </row>
    <row r="45" spans="1:57" ht="13.5" customHeight="1" x14ac:dyDescent="0.15">
      <c r="A45" s="245" t="s">
        <v>3</v>
      </c>
      <c r="B45" s="245"/>
      <c r="C45" s="245"/>
      <c r="D45" s="245"/>
      <c r="E45" s="245"/>
      <c r="F45" s="246">
        <f>F11</f>
        <v>0</v>
      </c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15"/>
      <c r="V45" s="15"/>
      <c r="W45" s="5"/>
      <c r="X45" s="5"/>
      <c r="Y45" s="229"/>
      <c r="Z45" s="229"/>
      <c r="AA45" s="229"/>
      <c r="AB45" s="229"/>
      <c r="AC45" s="229"/>
      <c r="AD45" s="165"/>
      <c r="AE45" s="165"/>
      <c r="AF45" s="165"/>
      <c r="AG45" s="165"/>
      <c r="AH45" s="165"/>
      <c r="AI45" s="165"/>
      <c r="AJ45" s="165"/>
      <c r="AK45" s="165"/>
      <c r="AL45" s="165"/>
      <c r="AM45" s="5"/>
      <c r="AN45" s="91"/>
      <c r="AO45" s="92"/>
      <c r="AP45" s="92"/>
      <c r="AQ45" s="92"/>
      <c r="AR45" s="93"/>
      <c r="AS45" s="100"/>
      <c r="AT45" s="101"/>
      <c r="AU45" s="101"/>
      <c r="AV45" s="102"/>
      <c r="AW45" s="79"/>
      <c r="AX45" s="80"/>
      <c r="AY45" s="80"/>
      <c r="AZ45" s="80"/>
      <c r="BA45" s="80"/>
      <c r="BB45" s="80"/>
      <c r="BC45" s="80"/>
      <c r="BD45" s="80"/>
      <c r="BE45" s="81"/>
    </row>
    <row r="46" spans="1:57" ht="13.5" customHeight="1" x14ac:dyDescent="0.15">
      <c r="A46" s="245"/>
      <c r="B46" s="245"/>
      <c r="C46" s="245"/>
      <c r="D46" s="245"/>
      <c r="E46" s="245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15"/>
      <c r="V46" s="15"/>
      <c r="W46" s="5"/>
      <c r="X46" s="5"/>
      <c r="Y46" s="229"/>
      <c r="Z46" s="229"/>
      <c r="AA46" s="229"/>
      <c r="AB46" s="229"/>
      <c r="AC46" s="229"/>
      <c r="AD46" s="165"/>
      <c r="AE46" s="165"/>
      <c r="AF46" s="165"/>
      <c r="AG46" s="165"/>
      <c r="AH46" s="165"/>
      <c r="AI46" s="165"/>
      <c r="AJ46" s="165"/>
      <c r="AK46" s="165"/>
      <c r="AL46" s="165"/>
      <c r="AM46" s="5"/>
      <c r="AN46" s="88"/>
      <c r="AO46" s="89"/>
      <c r="AP46" s="89"/>
      <c r="AQ46" s="89"/>
      <c r="AR46" s="90"/>
      <c r="AS46" s="97" t="str">
        <f>IF(AN46="","",VLOOKUP(AN46,マスタ!$C$2:$F$330,3,FALSE))</f>
        <v/>
      </c>
      <c r="AT46" s="98"/>
      <c r="AU46" s="98"/>
      <c r="AV46" s="99"/>
      <c r="AW46" s="76"/>
      <c r="AX46" s="77"/>
      <c r="AY46" s="77"/>
      <c r="AZ46" s="77"/>
      <c r="BA46" s="77"/>
      <c r="BB46" s="77"/>
      <c r="BC46" s="77"/>
      <c r="BD46" s="77"/>
      <c r="BE46" s="78"/>
    </row>
    <row r="47" spans="1:57" ht="13.5" customHeight="1" x14ac:dyDescent="0.4">
      <c r="A47" s="245" t="s">
        <v>4</v>
      </c>
      <c r="B47" s="245"/>
      <c r="C47" s="245"/>
      <c r="D47" s="245"/>
      <c r="E47" s="245"/>
      <c r="F47" s="246">
        <f>F13</f>
        <v>0</v>
      </c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5" t="s">
        <v>35</v>
      </c>
      <c r="V47" s="245"/>
      <c r="W47" s="5"/>
      <c r="X47" s="5"/>
      <c r="Y47" s="229"/>
      <c r="Z47" s="229"/>
      <c r="AA47" s="229"/>
      <c r="AB47" s="229"/>
      <c r="AC47" s="229"/>
      <c r="AD47" s="165"/>
      <c r="AE47" s="165"/>
      <c r="AF47" s="165"/>
      <c r="AG47" s="165"/>
      <c r="AH47" s="165"/>
      <c r="AI47" s="165"/>
      <c r="AJ47" s="165"/>
      <c r="AK47" s="165"/>
      <c r="AL47" s="165"/>
      <c r="AM47" s="5"/>
      <c r="AN47" s="91"/>
      <c r="AO47" s="92"/>
      <c r="AP47" s="92"/>
      <c r="AQ47" s="92"/>
      <c r="AR47" s="93"/>
      <c r="AS47" s="100"/>
      <c r="AT47" s="101"/>
      <c r="AU47" s="101"/>
      <c r="AV47" s="102"/>
      <c r="AW47" s="79"/>
      <c r="AX47" s="80"/>
      <c r="AY47" s="80"/>
      <c r="AZ47" s="80"/>
      <c r="BA47" s="80"/>
      <c r="BB47" s="80"/>
      <c r="BC47" s="80"/>
      <c r="BD47" s="80"/>
      <c r="BE47" s="81"/>
    </row>
    <row r="48" spans="1:57" ht="13.5" customHeight="1" x14ac:dyDescent="0.4">
      <c r="A48" s="245"/>
      <c r="B48" s="245"/>
      <c r="C48" s="245"/>
      <c r="D48" s="245"/>
      <c r="E48" s="245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5"/>
      <c r="V48" s="245"/>
      <c r="W48" s="5"/>
      <c r="X48" s="5"/>
      <c r="Y48" s="229"/>
      <c r="Z48" s="229"/>
      <c r="AA48" s="229"/>
      <c r="AB48" s="229"/>
      <c r="AC48" s="229"/>
      <c r="AD48" s="165"/>
      <c r="AE48" s="165"/>
      <c r="AF48" s="165"/>
      <c r="AG48" s="165"/>
      <c r="AH48" s="165"/>
      <c r="AI48" s="165"/>
      <c r="AJ48" s="165"/>
      <c r="AK48" s="165"/>
      <c r="AL48" s="165"/>
      <c r="AM48" s="5"/>
      <c r="AN48" s="88"/>
      <c r="AO48" s="89"/>
      <c r="AP48" s="89"/>
      <c r="AQ48" s="89"/>
      <c r="AR48" s="90"/>
      <c r="AS48" s="97" t="str">
        <f>IF(AN48="","",VLOOKUP(AN48,マスタ!$C$2:$F$330,3,FALSE))</f>
        <v/>
      </c>
      <c r="AT48" s="98"/>
      <c r="AU48" s="98"/>
      <c r="AV48" s="99"/>
      <c r="AW48" s="76"/>
      <c r="AX48" s="77"/>
      <c r="AY48" s="77"/>
      <c r="AZ48" s="77"/>
      <c r="BA48" s="77"/>
      <c r="BB48" s="77"/>
      <c r="BC48" s="77"/>
      <c r="BD48" s="77"/>
      <c r="BE48" s="78"/>
    </row>
    <row r="49" spans="1:57" ht="13.5" customHeight="1" x14ac:dyDescent="0.4">
      <c r="A49" s="245" t="s">
        <v>1</v>
      </c>
      <c r="B49" s="245"/>
      <c r="C49" s="245"/>
      <c r="D49" s="245"/>
      <c r="E49" s="245"/>
      <c r="F49" s="246">
        <f>F15</f>
        <v>0</v>
      </c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5"/>
      <c r="V49" s="5"/>
      <c r="W49" s="5"/>
      <c r="X49" s="5"/>
      <c r="Y49" s="229"/>
      <c r="Z49" s="229"/>
      <c r="AA49" s="229"/>
      <c r="AB49" s="229"/>
      <c r="AC49" s="229"/>
      <c r="AD49" s="165"/>
      <c r="AE49" s="165"/>
      <c r="AF49" s="165"/>
      <c r="AG49" s="165"/>
      <c r="AH49" s="165"/>
      <c r="AI49" s="165"/>
      <c r="AJ49" s="165"/>
      <c r="AK49" s="165"/>
      <c r="AL49" s="165"/>
      <c r="AM49" s="5"/>
      <c r="AN49" s="91"/>
      <c r="AO49" s="92"/>
      <c r="AP49" s="92"/>
      <c r="AQ49" s="92"/>
      <c r="AR49" s="93"/>
      <c r="AS49" s="100"/>
      <c r="AT49" s="101"/>
      <c r="AU49" s="101"/>
      <c r="AV49" s="102"/>
      <c r="AW49" s="79"/>
      <c r="AX49" s="80"/>
      <c r="AY49" s="80"/>
      <c r="AZ49" s="80"/>
      <c r="BA49" s="80"/>
      <c r="BB49" s="80"/>
      <c r="BC49" s="80"/>
      <c r="BD49" s="80"/>
      <c r="BE49" s="81"/>
    </row>
    <row r="50" spans="1:57" ht="13.5" customHeight="1" x14ac:dyDescent="0.4">
      <c r="A50" s="245"/>
      <c r="B50" s="245"/>
      <c r="C50" s="245"/>
      <c r="D50" s="245"/>
      <c r="E50" s="245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5"/>
      <c r="V50" s="5"/>
      <c r="W50" s="5"/>
      <c r="X50" s="5"/>
      <c r="Y50" s="229"/>
      <c r="Z50" s="229"/>
      <c r="AA50" s="229"/>
      <c r="AB50" s="229"/>
      <c r="AC50" s="229"/>
      <c r="AD50" s="165"/>
      <c r="AE50" s="165"/>
      <c r="AF50" s="165"/>
      <c r="AG50" s="165"/>
      <c r="AH50" s="165"/>
      <c r="AI50" s="165"/>
      <c r="AJ50" s="165"/>
      <c r="AK50" s="165"/>
      <c r="AL50" s="165"/>
      <c r="AM50" s="5"/>
      <c r="AN50" s="88"/>
      <c r="AO50" s="89"/>
      <c r="AP50" s="89"/>
      <c r="AQ50" s="89"/>
      <c r="AR50" s="90"/>
      <c r="AS50" s="97" t="str">
        <f>IF(AN50="","",VLOOKUP(AN50,マスタ!$C$2:$F$330,3,FALSE))</f>
        <v/>
      </c>
      <c r="AT50" s="98"/>
      <c r="AU50" s="98"/>
      <c r="AV50" s="99"/>
      <c r="AW50" s="76"/>
      <c r="AX50" s="77"/>
      <c r="AY50" s="77"/>
      <c r="AZ50" s="77"/>
      <c r="BA50" s="77"/>
      <c r="BB50" s="77"/>
      <c r="BC50" s="77"/>
      <c r="BD50" s="77"/>
      <c r="BE50" s="78"/>
    </row>
    <row r="51" spans="1:57" ht="13.5" customHeight="1" x14ac:dyDescent="0.4">
      <c r="A51" s="186" t="s">
        <v>46</v>
      </c>
      <c r="B51" s="186"/>
      <c r="C51" s="186"/>
      <c r="D51" s="186"/>
      <c r="E51" s="186"/>
      <c r="F51" s="248" t="s">
        <v>47</v>
      </c>
      <c r="G51" s="248"/>
      <c r="H51" s="188">
        <f>H17</f>
        <v>0</v>
      </c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5"/>
      <c r="V51" s="5"/>
      <c r="W51" s="5"/>
      <c r="X51" s="5"/>
      <c r="Y51" s="229"/>
      <c r="Z51" s="229"/>
      <c r="AA51" s="229"/>
      <c r="AB51" s="229"/>
      <c r="AC51" s="229"/>
      <c r="AD51" s="165"/>
      <c r="AE51" s="165"/>
      <c r="AF51" s="165"/>
      <c r="AG51" s="165"/>
      <c r="AH51" s="165"/>
      <c r="AI51" s="165"/>
      <c r="AJ51" s="165"/>
      <c r="AK51" s="165"/>
      <c r="AL51" s="165"/>
      <c r="AM51" s="5"/>
      <c r="AN51" s="91"/>
      <c r="AO51" s="92"/>
      <c r="AP51" s="92"/>
      <c r="AQ51" s="92"/>
      <c r="AR51" s="93"/>
      <c r="AS51" s="100"/>
      <c r="AT51" s="101"/>
      <c r="AU51" s="101"/>
      <c r="AV51" s="102"/>
      <c r="AW51" s="79"/>
      <c r="AX51" s="80"/>
      <c r="AY51" s="80"/>
      <c r="AZ51" s="80"/>
      <c r="BA51" s="80"/>
      <c r="BB51" s="80"/>
      <c r="BC51" s="80"/>
      <c r="BD51" s="80"/>
      <c r="BE51" s="81"/>
    </row>
    <row r="52" spans="1:57" ht="13.5" customHeight="1" x14ac:dyDescent="0.4">
      <c r="A52" s="186"/>
      <c r="B52" s="186"/>
      <c r="C52" s="186"/>
      <c r="D52" s="186"/>
      <c r="E52" s="186"/>
      <c r="F52" s="248"/>
      <c r="G52" s="24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5"/>
      <c r="V52" s="5"/>
      <c r="W52" s="5"/>
      <c r="X52" s="24"/>
      <c r="Y52" s="229"/>
      <c r="Z52" s="229"/>
      <c r="AA52" s="229"/>
      <c r="AB52" s="229"/>
      <c r="AC52" s="229"/>
      <c r="AD52" s="165"/>
      <c r="AE52" s="165"/>
      <c r="AF52" s="165"/>
      <c r="AG52" s="165"/>
      <c r="AH52" s="165"/>
      <c r="AI52" s="165"/>
      <c r="AJ52" s="165"/>
      <c r="AK52" s="165"/>
      <c r="AL52" s="165"/>
      <c r="AM52" s="5"/>
      <c r="AN52" s="88"/>
      <c r="AO52" s="89"/>
      <c r="AP52" s="89"/>
      <c r="AQ52" s="89"/>
      <c r="AR52" s="90"/>
      <c r="AS52" s="97" t="str">
        <f>IF(AN52="","",VLOOKUP(AN52,マスタ!$C$2:$F$330,3,FALSE))</f>
        <v/>
      </c>
      <c r="AT52" s="98"/>
      <c r="AU52" s="98"/>
      <c r="AV52" s="99"/>
      <c r="AW52" s="76"/>
      <c r="AX52" s="77"/>
      <c r="AY52" s="77"/>
      <c r="AZ52" s="77"/>
      <c r="BA52" s="77"/>
      <c r="BB52" s="77"/>
      <c r="BC52" s="77"/>
      <c r="BD52" s="77"/>
      <c r="BE52" s="78"/>
    </row>
    <row r="53" spans="1:57" ht="13.5" customHeight="1" thickBot="1" x14ac:dyDescent="0.45">
      <c r="A53" s="14"/>
      <c r="B53" s="1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4"/>
      <c r="Y53" s="24"/>
      <c r="Z53" s="24"/>
      <c r="AA53" s="24"/>
      <c r="AB53" s="24"/>
      <c r="AC53" s="24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91"/>
      <c r="AO53" s="92"/>
      <c r="AP53" s="92"/>
      <c r="AQ53" s="92"/>
      <c r="AR53" s="93"/>
      <c r="AS53" s="100"/>
      <c r="AT53" s="101"/>
      <c r="AU53" s="101"/>
      <c r="AV53" s="102"/>
      <c r="AW53" s="79"/>
      <c r="AX53" s="80"/>
      <c r="AY53" s="80"/>
      <c r="AZ53" s="80"/>
      <c r="BA53" s="80"/>
      <c r="BB53" s="80"/>
      <c r="BC53" s="80"/>
      <c r="BD53" s="80"/>
      <c r="BE53" s="81"/>
    </row>
    <row r="54" spans="1:57" ht="13.5" customHeight="1" x14ac:dyDescent="0.4">
      <c r="A54" s="170" t="s">
        <v>15</v>
      </c>
      <c r="B54" s="171"/>
      <c r="C54" s="171"/>
      <c r="D54" s="171"/>
      <c r="E54" s="172"/>
      <c r="F54" s="176">
        <f>F20</f>
        <v>0</v>
      </c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8"/>
      <c r="AM54" s="5"/>
      <c r="AN54" s="88"/>
      <c r="AO54" s="89"/>
      <c r="AP54" s="89"/>
      <c r="AQ54" s="89"/>
      <c r="AR54" s="90"/>
      <c r="AS54" s="97" t="str">
        <f>IF(AN54="","",VLOOKUP(AN54,マスタ!$C$2:$F$330,3,FALSE))</f>
        <v/>
      </c>
      <c r="AT54" s="98"/>
      <c r="AU54" s="98"/>
      <c r="AV54" s="99"/>
      <c r="AW54" s="76"/>
      <c r="AX54" s="77"/>
      <c r="AY54" s="77"/>
      <c r="AZ54" s="77"/>
      <c r="BA54" s="77"/>
      <c r="BB54" s="77"/>
      <c r="BC54" s="77"/>
      <c r="BD54" s="77"/>
      <c r="BE54" s="78"/>
    </row>
    <row r="55" spans="1:57" ht="13.5" customHeight="1" x14ac:dyDescent="0.4">
      <c r="A55" s="173"/>
      <c r="B55" s="174"/>
      <c r="C55" s="174"/>
      <c r="D55" s="174"/>
      <c r="E55" s="175"/>
      <c r="F55" s="149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79"/>
      <c r="AM55" s="5"/>
      <c r="AN55" s="91"/>
      <c r="AO55" s="92"/>
      <c r="AP55" s="92"/>
      <c r="AQ55" s="92"/>
      <c r="AR55" s="93"/>
      <c r="AS55" s="100"/>
      <c r="AT55" s="101"/>
      <c r="AU55" s="101"/>
      <c r="AV55" s="102"/>
      <c r="AW55" s="79"/>
      <c r="AX55" s="80"/>
      <c r="AY55" s="80"/>
      <c r="AZ55" s="80"/>
      <c r="BA55" s="80"/>
      <c r="BB55" s="80"/>
      <c r="BC55" s="80"/>
      <c r="BD55" s="80"/>
      <c r="BE55" s="81"/>
    </row>
    <row r="56" spans="1:57" ht="13.5" customHeight="1" x14ac:dyDescent="0.4">
      <c r="A56" s="180" t="s">
        <v>7</v>
      </c>
      <c r="B56" s="181" t="s">
        <v>8</v>
      </c>
      <c r="C56" s="182" t="s">
        <v>16</v>
      </c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3" t="s">
        <v>17</v>
      </c>
      <c r="V56" s="159"/>
      <c r="W56" s="160"/>
      <c r="X56" s="183" t="s">
        <v>9</v>
      </c>
      <c r="Y56" s="160"/>
      <c r="Z56" s="182" t="s">
        <v>18</v>
      </c>
      <c r="AA56" s="182"/>
      <c r="AB56" s="182"/>
      <c r="AC56" s="182"/>
      <c r="AD56" s="182" t="s">
        <v>14</v>
      </c>
      <c r="AE56" s="182"/>
      <c r="AF56" s="182"/>
      <c r="AG56" s="182"/>
      <c r="AH56" s="182"/>
      <c r="AI56" s="182"/>
      <c r="AJ56" s="182"/>
      <c r="AK56" s="182"/>
      <c r="AL56" s="185"/>
      <c r="AM56" s="5"/>
      <c r="AN56" s="88"/>
      <c r="AO56" s="89"/>
      <c r="AP56" s="89"/>
      <c r="AQ56" s="89"/>
      <c r="AR56" s="90"/>
      <c r="AS56" s="97" t="str">
        <f>IF(AN56="","",VLOOKUP(AN56,マスタ!$C$2:$F$330,3,FALSE))</f>
        <v/>
      </c>
      <c r="AT56" s="98"/>
      <c r="AU56" s="98"/>
      <c r="AV56" s="99"/>
      <c r="AW56" s="76"/>
      <c r="AX56" s="77"/>
      <c r="AY56" s="77"/>
      <c r="AZ56" s="77"/>
      <c r="BA56" s="77"/>
      <c r="BB56" s="77"/>
      <c r="BC56" s="77"/>
      <c r="BD56" s="77"/>
      <c r="BE56" s="78"/>
    </row>
    <row r="57" spans="1:57" ht="13.5" customHeight="1" x14ac:dyDescent="0.4">
      <c r="A57" s="180"/>
      <c r="B57" s="181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4"/>
      <c r="V57" s="174"/>
      <c r="W57" s="175"/>
      <c r="X57" s="184"/>
      <c r="Y57" s="175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2"/>
      <c r="AK57" s="182"/>
      <c r="AL57" s="185"/>
      <c r="AM57" s="5"/>
      <c r="AN57" s="91"/>
      <c r="AO57" s="92"/>
      <c r="AP57" s="92"/>
      <c r="AQ57" s="92"/>
      <c r="AR57" s="93"/>
      <c r="AS57" s="100"/>
      <c r="AT57" s="101"/>
      <c r="AU57" s="101"/>
      <c r="AV57" s="102"/>
      <c r="AW57" s="79"/>
      <c r="AX57" s="80"/>
      <c r="AY57" s="80"/>
      <c r="AZ57" s="80"/>
      <c r="BA57" s="80"/>
      <c r="BB57" s="80"/>
      <c r="BC57" s="80"/>
      <c r="BD57" s="80"/>
      <c r="BE57" s="81"/>
    </row>
    <row r="58" spans="1:57" ht="24" customHeight="1" x14ac:dyDescent="0.15">
      <c r="A58" s="42">
        <f t="shared" ref="A58:C61" si="0">A24</f>
        <v>0</v>
      </c>
      <c r="B58" s="43">
        <f t="shared" si="0"/>
        <v>0</v>
      </c>
      <c r="C58" s="122">
        <f t="shared" si="0"/>
        <v>0</v>
      </c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4"/>
      <c r="U58" s="125">
        <f>U24</f>
        <v>0</v>
      </c>
      <c r="V58" s="126"/>
      <c r="W58" s="127"/>
      <c r="X58" s="128">
        <f>X24</f>
        <v>0</v>
      </c>
      <c r="Y58" s="129"/>
      <c r="Z58" s="112">
        <f>Z24</f>
        <v>0</v>
      </c>
      <c r="AA58" s="113"/>
      <c r="AB58" s="113"/>
      <c r="AC58" s="130"/>
      <c r="AD58" s="112">
        <f>AD24</f>
        <v>0</v>
      </c>
      <c r="AE58" s="113"/>
      <c r="AF58" s="113"/>
      <c r="AG58" s="113"/>
      <c r="AH58" s="113"/>
      <c r="AI58" s="113"/>
      <c r="AJ58" s="113"/>
      <c r="AK58" s="113"/>
      <c r="AL58" s="114"/>
      <c r="AM58" s="5"/>
      <c r="AN58" s="94" t="s">
        <v>31</v>
      </c>
      <c r="AO58" s="95"/>
      <c r="AP58" s="95"/>
      <c r="AQ58" s="95"/>
      <c r="AR58" s="95"/>
      <c r="AS58" s="95"/>
      <c r="AT58" s="95"/>
      <c r="AU58" s="95"/>
      <c r="AV58" s="96"/>
      <c r="AW58" s="82"/>
      <c r="AX58" s="83"/>
      <c r="AY58" s="83"/>
      <c r="AZ58" s="83"/>
      <c r="BA58" s="83"/>
      <c r="BB58" s="83"/>
      <c r="BC58" s="83"/>
      <c r="BD58" s="83"/>
      <c r="BE58" s="84"/>
    </row>
    <row r="59" spans="1:57" ht="24" customHeight="1" x14ac:dyDescent="0.15">
      <c r="A59" s="42">
        <f t="shared" si="0"/>
        <v>0</v>
      </c>
      <c r="B59" s="43">
        <f t="shared" si="0"/>
        <v>0</v>
      </c>
      <c r="C59" s="122">
        <f t="shared" si="0"/>
        <v>0</v>
      </c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4"/>
      <c r="U59" s="125">
        <f>U25</f>
        <v>0</v>
      </c>
      <c r="V59" s="126"/>
      <c r="W59" s="127"/>
      <c r="X59" s="128">
        <f>X25</f>
        <v>0</v>
      </c>
      <c r="Y59" s="129"/>
      <c r="Z59" s="112">
        <f>Z25</f>
        <v>0</v>
      </c>
      <c r="AA59" s="113"/>
      <c r="AB59" s="113"/>
      <c r="AC59" s="130"/>
      <c r="AD59" s="112">
        <f>AD25</f>
        <v>0</v>
      </c>
      <c r="AE59" s="113"/>
      <c r="AF59" s="113"/>
      <c r="AG59" s="113"/>
      <c r="AH59" s="113"/>
      <c r="AI59" s="113"/>
      <c r="AJ59" s="113"/>
      <c r="AK59" s="113"/>
      <c r="AL59" s="114"/>
      <c r="AM59" s="5"/>
      <c r="AN59" s="94" t="s">
        <v>19</v>
      </c>
      <c r="AO59" s="95"/>
      <c r="AP59" s="95"/>
      <c r="AQ59" s="95"/>
      <c r="AR59" s="95"/>
      <c r="AS59" s="95"/>
      <c r="AT59" s="95"/>
      <c r="AU59" s="95"/>
      <c r="AV59" s="96"/>
      <c r="AW59" s="85">
        <f>AD33</f>
        <v>0</v>
      </c>
      <c r="AX59" s="86"/>
      <c r="AY59" s="86"/>
      <c r="AZ59" s="86"/>
      <c r="BA59" s="86"/>
      <c r="BB59" s="86"/>
      <c r="BC59" s="86"/>
      <c r="BD59" s="86"/>
      <c r="BE59" s="87"/>
    </row>
    <row r="60" spans="1:57" ht="24" customHeight="1" x14ac:dyDescent="0.15">
      <c r="A60" s="42">
        <f t="shared" si="0"/>
        <v>0</v>
      </c>
      <c r="B60" s="43">
        <f t="shared" si="0"/>
        <v>0</v>
      </c>
      <c r="C60" s="122">
        <f t="shared" si="0"/>
        <v>0</v>
      </c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4"/>
      <c r="U60" s="125">
        <f>U26</f>
        <v>0</v>
      </c>
      <c r="V60" s="126"/>
      <c r="W60" s="127"/>
      <c r="X60" s="128">
        <f>X26</f>
        <v>0</v>
      </c>
      <c r="Y60" s="129"/>
      <c r="Z60" s="112">
        <f>Z26</f>
        <v>0</v>
      </c>
      <c r="AA60" s="113"/>
      <c r="AB60" s="113"/>
      <c r="AC60" s="130"/>
      <c r="AD60" s="112">
        <f>AD26</f>
        <v>0</v>
      </c>
      <c r="AE60" s="113"/>
      <c r="AF60" s="113"/>
      <c r="AG60" s="113"/>
      <c r="AH60" s="113"/>
      <c r="AI60" s="113"/>
      <c r="AJ60" s="113"/>
      <c r="AK60" s="113"/>
      <c r="AL60" s="114"/>
      <c r="AM60" s="5"/>
      <c r="AN60" s="240" t="s">
        <v>21</v>
      </c>
      <c r="AO60" s="241"/>
      <c r="AP60" s="241"/>
      <c r="AQ60" s="241"/>
      <c r="AR60" s="241"/>
      <c r="AS60" s="241"/>
      <c r="AT60" s="241"/>
      <c r="AU60" s="241"/>
      <c r="AV60" s="242"/>
      <c r="AW60" s="234">
        <f>AD34</f>
        <v>0</v>
      </c>
      <c r="AX60" s="235"/>
      <c r="AY60" s="235"/>
      <c r="AZ60" s="235"/>
      <c r="BA60" s="235"/>
      <c r="BB60" s="235"/>
      <c r="BC60" s="235"/>
      <c r="BD60" s="235"/>
      <c r="BE60" s="236"/>
    </row>
    <row r="61" spans="1:57" ht="13.5" customHeight="1" thickBot="1" x14ac:dyDescent="0.45">
      <c r="A61" s="118">
        <f t="shared" si="0"/>
        <v>0</v>
      </c>
      <c r="B61" s="120">
        <f t="shared" si="0"/>
        <v>0</v>
      </c>
      <c r="C61" s="146">
        <f t="shared" si="0"/>
        <v>0</v>
      </c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8"/>
      <c r="U61" s="152">
        <f>U27</f>
        <v>0</v>
      </c>
      <c r="V61" s="153"/>
      <c r="W61" s="154"/>
      <c r="X61" s="97">
        <f>X27</f>
        <v>0</v>
      </c>
      <c r="Y61" s="99"/>
      <c r="Z61" s="138">
        <f>Z27</f>
        <v>0</v>
      </c>
      <c r="AA61" s="139"/>
      <c r="AB61" s="139"/>
      <c r="AC61" s="140"/>
      <c r="AD61" s="138">
        <f>AD27</f>
        <v>0</v>
      </c>
      <c r="AE61" s="139"/>
      <c r="AF61" s="139"/>
      <c r="AG61" s="139"/>
      <c r="AH61" s="139"/>
      <c r="AI61" s="139"/>
      <c r="AJ61" s="139"/>
      <c r="AK61" s="139"/>
      <c r="AL61" s="144"/>
      <c r="AM61" s="5"/>
      <c r="AN61" s="243"/>
      <c r="AO61" s="222"/>
      <c r="AP61" s="222"/>
      <c r="AQ61" s="222"/>
      <c r="AR61" s="222"/>
      <c r="AS61" s="222"/>
      <c r="AT61" s="222"/>
      <c r="AU61" s="222"/>
      <c r="AV61" s="244"/>
      <c r="AW61" s="237"/>
      <c r="AX61" s="238"/>
      <c r="AY61" s="238"/>
      <c r="AZ61" s="238"/>
      <c r="BA61" s="238"/>
      <c r="BB61" s="238"/>
      <c r="BC61" s="238"/>
      <c r="BD61" s="238"/>
      <c r="BE61" s="239"/>
    </row>
    <row r="62" spans="1:57" ht="13.5" customHeight="1" thickBot="1" x14ac:dyDescent="0.2">
      <c r="A62" s="119"/>
      <c r="B62" s="121"/>
      <c r="C62" s="149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1"/>
      <c r="U62" s="155"/>
      <c r="V62" s="156"/>
      <c r="W62" s="157"/>
      <c r="X62" s="100"/>
      <c r="Y62" s="102"/>
      <c r="Z62" s="141"/>
      <c r="AA62" s="142"/>
      <c r="AB62" s="142"/>
      <c r="AC62" s="143"/>
      <c r="AD62" s="141"/>
      <c r="AE62" s="142"/>
      <c r="AF62" s="142"/>
      <c r="AG62" s="142"/>
      <c r="AH62" s="142"/>
      <c r="AI62" s="142"/>
      <c r="AJ62" s="142"/>
      <c r="AK62" s="142"/>
      <c r="AL62" s="145"/>
      <c r="AM62" s="5"/>
      <c r="AN62" s="5"/>
      <c r="AO62" s="15"/>
      <c r="AP62" s="1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</row>
    <row r="63" spans="1:57" ht="24" customHeight="1" x14ac:dyDescent="0.15">
      <c r="A63" s="42">
        <f t="shared" ref="A63:C65" si="1">A29</f>
        <v>0</v>
      </c>
      <c r="B63" s="43">
        <f t="shared" si="1"/>
        <v>0</v>
      </c>
      <c r="C63" s="122">
        <f t="shared" si="1"/>
        <v>0</v>
      </c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4"/>
      <c r="U63" s="125">
        <f>U29</f>
        <v>0</v>
      </c>
      <c r="V63" s="126"/>
      <c r="W63" s="127"/>
      <c r="X63" s="128">
        <f>X29</f>
        <v>0</v>
      </c>
      <c r="Y63" s="129"/>
      <c r="Z63" s="112">
        <f>Z29</f>
        <v>0</v>
      </c>
      <c r="AA63" s="113"/>
      <c r="AB63" s="113"/>
      <c r="AC63" s="130"/>
      <c r="AD63" s="112">
        <f t="shared" ref="AD63:AD65" si="2">AD29</f>
        <v>0</v>
      </c>
      <c r="AE63" s="113"/>
      <c r="AF63" s="113"/>
      <c r="AG63" s="113"/>
      <c r="AH63" s="113"/>
      <c r="AI63" s="113"/>
      <c r="AJ63" s="113"/>
      <c r="AK63" s="113"/>
      <c r="AL63" s="114"/>
      <c r="AM63" s="5"/>
      <c r="AN63" s="115" t="s">
        <v>24</v>
      </c>
      <c r="AO63" s="116"/>
      <c r="AP63" s="116"/>
      <c r="AQ63" s="116"/>
      <c r="AR63" s="116"/>
      <c r="AS63" s="116"/>
      <c r="AT63" s="116"/>
      <c r="AU63" s="116"/>
      <c r="AV63" s="117"/>
      <c r="AW63" s="136" t="s">
        <v>22</v>
      </c>
      <c r="AX63" s="116"/>
      <c r="AY63" s="116"/>
      <c r="AZ63" s="116"/>
      <c r="BA63" s="116"/>
      <c r="BB63" s="116"/>
      <c r="BC63" s="116"/>
      <c r="BD63" s="116"/>
      <c r="BE63" s="137"/>
    </row>
    <row r="64" spans="1:57" ht="24" customHeight="1" x14ac:dyDescent="0.15">
      <c r="A64" s="42">
        <f t="shared" si="1"/>
        <v>0</v>
      </c>
      <c r="B64" s="43">
        <f t="shared" si="1"/>
        <v>0</v>
      </c>
      <c r="C64" s="122">
        <f t="shared" si="1"/>
        <v>0</v>
      </c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4"/>
      <c r="U64" s="125">
        <f>U30</f>
        <v>0</v>
      </c>
      <c r="V64" s="126"/>
      <c r="W64" s="127"/>
      <c r="X64" s="128">
        <f>X30</f>
        <v>0</v>
      </c>
      <c r="Y64" s="129"/>
      <c r="Z64" s="112">
        <f>Z30</f>
        <v>0</v>
      </c>
      <c r="AA64" s="113"/>
      <c r="AB64" s="113"/>
      <c r="AC64" s="130"/>
      <c r="AD64" s="112">
        <f t="shared" si="2"/>
        <v>0</v>
      </c>
      <c r="AE64" s="113"/>
      <c r="AF64" s="113"/>
      <c r="AG64" s="113"/>
      <c r="AH64" s="113"/>
      <c r="AI64" s="113"/>
      <c r="AJ64" s="113"/>
      <c r="AK64" s="113"/>
      <c r="AL64" s="114"/>
      <c r="AM64" s="5"/>
      <c r="AN64" s="4"/>
      <c r="AO64" s="5"/>
      <c r="AP64" s="5"/>
      <c r="AQ64" s="5"/>
      <c r="AR64" s="5"/>
      <c r="AS64" s="5"/>
      <c r="AT64" s="5"/>
      <c r="AU64" s="5"/>
      <c r="AV64" s="5"/>
      <c r="AW64" s="6"/>
      <c r="AX64" s="5"/>
      <c r="AY64" s="5"/>
      <c r="AZ64" s="5"/>
      <c r="BA64" s="5"/>
      <c r="BB64" s="5"/>
      <c r="BC64" s="5"/>
      <c r="BD64" s="5"/>
      <c r="BE64" s="7"/>
    </row>
    <row r="65" spans="1:57" ht="24" customHeight="1" x14ac:dyDescent="0.15">
      <c r="A65" s="42">
        <f t="shared" si="1"/>
        <v>0</v>
      </c>
      <c r="B65" s="43">
        <f t="shared" si="1"/>
        <v>0</v>
      </c>
      <c r="C65" s="122">
        <f t="shared" si="1"/>
        <v>0</v>
      </c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4"/>
      <c r="U65" s="125">
        <f>U31</f>
        <v>0</v>
      </c>
      <c r="V65" s="126"/>
      <c r="W65" s="127"/>
      <c r="X65" s="128">
        <f>X31</f>
        <v>0</v>
      </c>
      <c r="Y65" s="129"/>
      <c r="Z65" s="112">
        <f>Z31</f>
        <v>0</v>
      </c>
      <c r="AA65" s="113"/>
      <c r="AB65" s="113"/>
      <c r="AC65" s="130"/>
      <c r="AD65" s="112">
        <f t="shared" si="2"/>
        <v>0</v>
      </c>
      <c r="AE65" s="113"/>
      <c r="AF65" s="113"/>
      <c r="AG65" s="113"/>
      <c r="AH65" s="113"/>
      <c r="AI65" s="113"/>
      <c r="AJ65" s="113"/>
      <c r="AK65" s="113"/>
      <c r="AL65" s="114"/>
      <c r="AM65" s="5"/>
      <c r="AN65" s="8"/>
      <c r="AO65" s="5"/>
      <c r="AP65" s="5"/>
      <c r="AQ65" s="5"/>
      <c r="AR65" s="5"/>
      <c r="AS65" s="5"/>
      <c r="AT65" s="5"/>
      <c r="AU65" s="5"/>
      <c r="AV65" s="5"/>
      <c r="AW65" s="6"/>
      <c r="AX65" s="5"/>
      <c r="AY65" s="5"/>
      <c r="AZ65" s="5"/>
      <c r="BA65" s="5"/>
      <c r="BB65" s="5"/>
      <c r="BC65" s="5"/>
      <c r="BD65" s="5"/>
      <c r="BE65" s="7"/>
    </row>
    <row r="66" spans="1:57" ht="24" customHeight="1" x14ac:dyDescent="0.15">
      <c r="A66" s="109" t="s">
        <v>31</v>
      </c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1"/>
      <c r="AD66" s="112">
        <f>AD32</f>
        <v>0</v>
      </c>
      <c r="AE66" s="113"/>
      <c r="AF66" s="113"/>
      <c r="AG66" s="113"/>
      <c r="AH66" s="113"/>
      <c r="AI66" s="113"/>
      <c r="AJ66" s="113"/>
      <c r="AK66" s="113"/>
      <c r="AL66" s="114"/>
      <c r="AM66" s="5"/>
      <c r="AN66" s="94" t="s">
        <v>25</v>
      </c>
      <c r="AO66" s="95"/>
      <c r="AP66" s="95"/>
      <c r="AQ66" s="95"/>
      <c r="AR66" s="95"/>
      <c r="AS66" s="95"/>
      <c r="AT66" s="95"/>
      <c r="AU66" s="95"/>
      <c r="AV66" s="96"/>
      <c r="AW66" s="131" t="s">
        <v>23</v>
      </c>
      <c r="AX66" s="95"/>
      <c r="AY66" s="95"/>
      <c r="AZ66" s="95"/>
      <c r="BA66" s="95"/>
      <c r="BB66" s="95"/>
      <c r="BC66" s="95"/>
      <c r="BD66" s="95"/>
      <c r="BE66" s="132"/>
    </row>
    <row r="67" spans="1:57" ht="24" customHeight="1" x14ac:dyDescent="0.15">
      <c r="A67" s="133" t="s">
        <v>43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5">
        <f>S33</f>
        <v>10</v>
      </c>
      <c r="T67" s="135"/>
      <c r="U67" s="72" t="s">
        <v>44</v>
      </c>
      <c r="V67" s="72"/>
      <c r="W67" s="72"/>
      <c r="X67" s="74" t="str">
        <f>X33</f>
        <v/>
      </c>
      <c r="Y67" s="72"/>
      <c r="Z67" s="72"/>
      <c r="AA67" s="72"/>
      <c r="AB67" s="72"/>
      <c r="AC67" s="73"/>
      <c r="AD67" s="112">
        <f>AD33</f>
        <v>0</v>
      </c>
      <c r="AE67" s="113"/>
      <c r="AF67" s="113"/>
      <c r="AG67" s="113"/>
      <c r="AH67" s="113"/>
      <c r="AI67" s="113"/>
      <c r="AJ67" s="113"/>
      <c r="AK67" s="113"/>
      <c r="AL67" s="114"/>
      <c r="AM67" s="5"/>
      <c r="AN67" s="9"/>
      <c r="AO67" s="5"/>
      <c r="AP67" s="5"/>
      <c r="AQ67" s="5"/>
      <c r="AR67" s="5"/>
      <c r="AS67" s="5"/>
      <c r="AT67" s="5"/>
      <c r="AU67" s="5"/>
      <c r="AV67" s="5"/>
      <c r="AW67" s="6"/>
      <c r="AX67" s="5"/>
      <c r="AY67" s="5"/>
      <c r="AZ67" s="5"/>
      <c r="BA67" s="5"/>
      <c r="BB67" s="5"/>
      <c r="BC67" s="5"/>
      <c r="BD67" s="5"/>
      <c r="BE67" s="7"/>
    </row>
    <row r="68" spans="1:57" ht="24" customHeight="1" thickBot="1" x14ac:dyDescent="0.2">
      <c r="A68" s="103" t="s">
        <v>20</v>
      </c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5"/>
      <c r="AD68" s="106">
        <f>AD34</f>
        <v>0</v>
      </c>
      <c r="AE68" s="107"/>
      <c r="AF68" s="107"/>
      <c r="AG68" s="107"/>
      <c r="AH68" s="107"/>
      <c r="AI68" s="107"/>
      <c r="AJ68" s="107"/>
      <c r="AK68" s="107"/>
      <c r="AL68" s="108"/>
      <c r="AM68" s="5"/>
      <c r="AN68" s="10"/>
      <c r="AO68" s="11"/>
      <c r="AP68" s="11"/>
      <c r="AQ68" s="11"/>
      <c r="AR68" s="11"/>
      <c r="AS68" s="11"/>
      <c r="AT68" s="11"/>
      <c r="AU68" s="11"/>
      <c r="AV68" s="11"/>
      <c r="AW68" s="12"/>
      <c r="AX68" s="11"/>
      <c r="AY68" s="11"/>
      <c r="AZ68" s="11"/>
      <c r="BA68" s="11"/>
      <c r="BB68" s="11"/>
      <c r="BC68" s="11"/>
      <c r="BD68" s="11"/>
      <c r="BE68" s="13"/>
    </row>
    <row r="69" spans="1:57" ht="13.5" customHeight="1" x14ac:dyDescent="0.4">
      <c r="E69" s="1"/>
      <c r="F69" s="1"/>
      <c r="G69" s="1"/>
      <c r="H69" s="1"/>
      <c r="I69" s="1"/>
      <c r="J69" s="1"/>
      <c r="K69" s="1"/>
      <c r="L69" s="1"/>
      <c r="M69" s="1"/>
      <c r="N69" s="1"/>
      <c r="R69" s="1"/>
      <c r="S69" s="1"/>
      <c r="T69" s="1"/>
      <c r="U69" s="224" t="s">
        <v>2</v>
      </c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1"/>
      <c r="AM69" s="1"/>
      <c r="AN69" s="1"/>
      <c r="AO69" s="1"/>
      <c r="AP69" s="1"/>
      <c r="AZ69" s="5"/>
      <c r="BB69" s="5"/>
      <c r="BC69" s="40" t="s">
        <v>42</v>
      </c>
      <c r="BD69" s="2" t="s">
        <v>39</v>
      </c>
    </row>
    <row r="70" spans="1:57" ht="13.5" customHeight="1" thickBot="1" x14ac:dyDescent="0.2">
      <c r="E70" s="1"/>
      <c r="F70" s="1"/>
      <c r="G70" s="1"/>
      <c r="H70" s="1"/>
      <c r="I70" s="1"/>
      <c r="J70" s="1"/>
      <c r="K70" s="1"/>
      <c r="L70" s="1"/>
      <c r="M70" s="1"/>
      <c r="N70" s="1"/>
      <c r="R70" s="1"/>
      <c r="S70" s="1"/>
      <c r="T70" s="1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1"/>
      <c r="AM70" s="1"/>
      <c r="AN70" s="1"/>
      <c r="AO70" s="3"/>
      <c r="AP70" s="3"/>
    </row>
    <row r="71" spans="1:57" ht="13.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15"/>
      <c r="S71" s="15"/>
      <c r="T71" s="15"/>
      <c r="U71" s="187">
        <f>U3</f>
        <v>0</v>
      </c>
      <c r="V71" s="187"/>
      <c r="W71" s="187"/>
      <c r="X71" s="187"/>
      <c r="Y71" s="187"/>
      <c r="Z71" s="225" t="s">
        <v>32</v>
      </c>
      <c r="AA71" s="225"/>
      <c r="AB71" s="187">
        <f>AB3</f>
        <v>0</v>
      </c>
      <c r="AC71" s="187"/>
      <c r="AD71" s="187"/>
      <c r="AE71" s="225" t="s">
        <v>33</v>
      </c>
      <c r="AF71" s="225"/>
      <c r="AG71" s="187">
        <f>AG3</f>
        <v>0</v>
      </c>
      <c r="AH71" s="187"/>
      <c r="AI71" s="187"/>
      <c r="AJ71" s="225" t="s">
        <v>34</v>
      </c>
      <c r="AK71" s="225"/>
      <c r="AL71" s="15"/>
      <c r="AM71" s="15"/>
      <c r="AN71" s="207" t="s">
        <v>10</v>
      </c>
      <c r="AO71" s="208"/>
      <c r="AP71" s="208"/>
      <c r="AQ71" s="211">
        <f>AQ3</f>
        <v>0</v>
      </c>
      <c r="AR71" s="212"/>
      <c r="AS71" s="212"/>
      <c r="AT71" s="212"/>
      <c r="AU71" s="212"/>
      <c r="AV71" s="213"/>
      <c r="AW71" s="217" t="s">
        <v>11</v>
      </c>
      <c r="AX71" s="218"/>
      <c r="AY71" s="211">
        <f>AY3</f>
        <v>0</v>
      </c>
      <c r="AZ71" s="212"/>
      <c r="BA71" s="213"/>
      <c r="BB71" s="201" t="s">
        <v>511</v>
      </c>
      <c r="BC71" s="196"/>
      <c r="BD71" s="196"/>
      <c r="BE71" s="203"/>
    </row>
    <row r="72" spans="1:57" ht="13.5" customHeight="1" thickBot="1" x14ac:dyDescent="0.2">
      <c r="A72" s="226" t="s">
        <v>36</v>
      </c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16"/>
      <c r="Q72" s="16"/>
      <c r="R72" s="15"/>
      <c r="S72" s="15"/>
      <c r="T72" s="15"/>
      <c r="U72" s="187"/>
      <c r="V72" s="187"/>
      <c r="W72" s="187"/>
      <c r="X72" s="187"/>
      <c r="Y72" s="187"/>
      <c r="Z72" s="225"/>
      <c r="AA72" s="225"/>
      <c r="AB72" s="187"/>
      <c r="AC72" s="187"/>
      <c r="AD72" s="187"/>
      <c r="AE72" s="225"/>
      <c r="AF72" s="225"/>
      <c r="AG72" s="187"/>
      <c r="AH72" s="187"/>
      <c r="AI72" s="187"/>
      <c r="AJ72" s="225"/>
      <c r="AK72" s="225"/>
      <c r="AL72" s="15"/>
      <c r="AM72" s="15"/>
      <c r="AN72" s="209"/>
      <c r="AO72" s="210"/>
      <c r="AP72" s="210"/>
      <c r="AQ72" s="214"/>
      <c r="AR72" s="215"/>
      <c r="AS72" s="215"/>
      <c r="AT72" s="215"/>
      <c r="AU72" s="215"/>
      <c r="AV72" s="216"/>
      <c r="AW72" s="219"/>
      <c r="AX72" s="220"/>
      <c r="AY72" s="214"/>
      <c r="AZ72" s="215"/>
      <c r="BA72" s="216"/>
      <c r="BB72" s="221"/>
      <c r="BC72" s="222"/>
      <c r="BD72" s="222"/>
      <c r="BE72" s="223"/>
    </row>
    <row r="73" spans="1:57" ht="13.5" customHeight="1" x14ac:dyDescent="0.4">
      <c r="A73" s="227"/>
      <c r="B73" s="227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16"/>
      <c r="Q73" s="16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228" t="s">
        <v>12</v>
      </c>
      <c r="AO73" s="229"/>
      <c r="AP73" s="229"/>
      <c r="AQ73" s="230">
        <f>AQ5</f>
        <v>0</v>
      </c>
      <c r="AR73" s="187"/>
      <c r="AS73" s="187"/>
      <c r="AT73" s="187"/>
      <c r="AU73" s="187"/>
      <c r="AV73" s="187"/>
      <c r="AW73" s="187"/>
      <c r="AX73" s="187"/>
      <c r="AY73" s="187"/>
      <c r="AZ73" s="207" t="s">
        <v>13</v>
      </c>
      <c r="BA73" s="218"/>
      <c r="BB73" s="231">
        <f>BB5</f>
        <v>0</v>
      </c>
      <c r="BC73" s="187"/>
      <c r="BD73" s="187"/>
      <c r="BE73" s="232"/>
    </row>
    <row r="74" spans="1:57" ht="13.5" customHeight="1" thickBot="1" x14ac:dyDescent="0.4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14"/>
      <c r="AB74" s="14"/>
      <c r="AC74" s="5"/>
      <c r="AD74" s="5"/>
      <c r="AE74" s="5"/>
      <c r="AF74" s="14"/>
      <c r="AG74" s="5"/>
      <c r="AH74" s="5"/>
      <c r="AI74" s="14"/>
      <c r="AJ74" s="14"/>
      <c r="AK74" s="14"/>
      <c r="AL74" s="5"/>
      <c r="AM74" s="5"/>
      <c r="AN74" s="209"/>
      <c r="AO74" s="210"/>
      <c r="AP74" s="210"/>
      <c r="AQ74" s="214"/>
      <c r="AR74" s="215"/>
      <c r="AS74" s="215"/>
      <c r="AT74" s="215"/>
      <c r="AU74" s="215"/>
      <c r="AV74" s="215"/>
      <c r="AW74" s="215"/>
      <c r="AX74" s="215"/>
      <c r="AY74" s="215"/>
      <c r="AZ74" s="209"/>
      <c r="BA74" s="220"/>
      <c r="BB74" s="214"/>
      <c r="BC74" s="215"/>
      <c r="BD74" s="215"/>
      <c r="BE74" s="233"/>
    </row>
    <row r="75" spans="1:57" ht="13.5" customHeight="1" thickBo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17" t="s">
        <v>38</v>
      </c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</row>
    <row r="76" spans="1:57" ht="13.5" customHeight="1" x14ac:dyDescent="0.1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349"/>
      <c r="Z76" s="349"/>
      <c r="AA76" s="349"/>
      <c r="AB76" s="349"/>
      <c r="AC76" s="349"/>
      <c r="AD76" s="353"/>
      <c r="AE76" s="353"/>
      <c r="AF76" s="353"/>
      <c r="AG76" s="353"/>
      <c r="AH76" s="353"/>
      <c r="AI76" s="353"/>
      <c r="AJ76" s="353"/>
      <c r="AK76" s="353"/>
      <c r="AL76" s="353"/>
      <c r="AM76" s="5"/>
      <c r="AN76" s="195" t="s">
        <v>26</v>
      </c>
      <c r="AO76" s="196"/>
      <c r="AP76" s="196"/>
      <c r="AQ76" s="196"/>
      <c r="AR76" s="197"/>
      <c r="AS76" s="201" t="s">
        <v>6</v>
      </c>
      <c r="AT76" s="196"/>
      <c r="AU76" s="196"/>
      <c r="AV76" s="197"/>
      <c r="AW76" s="201" t="s">
        <v>20</v>
      </c>
      <c r="AX76" s="196"/>
      <c r="AY76" s="196"/>
      <c r="AZ76" s="196"/>
      <c r="BA76" s="196"/>
      <c r="BB76" s="196"/>
      <c r="BC76" s="196"/>
      <c r="BD76" s="196"/>
      <c r="BE76" s="203"/>
    </row>
    <row r="77" spans="1:57" ht="13.5" customHeight="1" x14ac:dyDescent="0.15">
      <c r="A77" s="15"/>
      <c r="B77" s="15"/>
      <c r="C77" s="15"/>
      <c r="D77" s="15"/>
      <c r="E77" s="15"/>
      <c r="F77" s="15">
        <f>F9</f>
        <v>0</v>
      </c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5"/>
      <c r="X77" s="5"/>
      <c r="Y77" s="349"/>
      <c r="Z77" s="349"/>
      <c r="AA77" s="349"/>
      <c r="AB77" s="349"/>
      <c r="AC77" s="349"/>
      <c r="AD77" s="353"/>
      <c r="AE77" s="353"/>
      <c r="AF77" s="353"/>
      <c r="AG77" s="353"/>
      <c r="AH77" s="353"/>
      <c r="AI77" s="353"/>
      <c r="AJ77" s="353"/>
      <c r="AK77" s="353"/>
      <c r="AL77" s="353"/>
      <c r="AM77" s="5"/>
      <c r="AN77" s="198"/>
      <c r="AO77" s="199"/>
      <c r="AP77" s="199"/>
      <c r="AQ77" s="199"/>
      <c r="AR77" s="200"/>
      <c r="AS77" s="202"/>
      <c r="AT77" s="199"/>
      <c r="AU77" s="199"/>
      <c r="AV77" s="200"/>
      <c r="AW77" s="202"/>
      <c r="AX77" s="199"/>
      <c r="AY77" s="199"/>
      <c r="AZ77" s="199"/>
      <c r="BA77" s="199"/>
      <c r="BB77" s="199"/>
      <c r="BC77" s="199"/>
      <c r="BD77" s="199"/>
      <c r="BE77" s="204"/>
    </row>
    <row r="78" spans="1:57" ht="13.5" customHeight="1" x14ac:dyDescent="0.1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5"/>
      <c r="X78" s="5"/>
      <c r="Y78" s="229"/>
      <c r="Z78" s="229"/>
      <c r="AA78" s="229"/>
      <c r="AB78" s="229"/>
      <c r="AC78" s="229"/>
      <c r="AD78" s="165"/>
      <c r="AE78" s="165"/>
      <c r="AF78" s="165"/>
      <c r="AG78" s="165"/>
      <c r="AH78" s="165"/>
      <c r="AI78" s="165"/>
      <c r="AJ78" s="165"/>
      <c r="AK78" s="165"/>
      <c r="AL78" s="165"/>
      <c r="AM78" s="5"/>
      <c r="AN78" s="205">
        <f>AN44</f>
        <v>0</v>
      </c>
      <c r="AO78" s="98"/>
      <c r="AP78" s="98"/>
      <c r="AQ78" s="98"/>
      <c r="AR78" s="99"/>
      <c r="AS78" s="97" t="str">
        <f>AS44</f>
        <v/>
      </c>
      <c r="AT78" s="98"/>
      <c r="AU78" s="98"/>
      <c r="AV78" s="99"/>
      <c r="AW78" s="138">
        <f>AW44</f>
        <v>0</v>
      </c>
      <c r="AX78" s="139"/>
      <c r="AY78" s="139"/>
      <c r="AZ78" s="139"/>
      <c r="BA78" s="139"/>
      <c r="BB78" s="139"/>
      <c r="BC78" s="139"/>
      <c r="BD78" s="139"/>
      <c r="BE78" s="144"/>
    </row>
    <row r="79" spans="1:57" ht="13.5" customHeight="1" x14ac:dyDescent="0.15">
      <c r="A79" s="245" t="s">
        <v>3</v>
      </c>
      <c r="B79" s="245"/>
      <c r="C79" s="245"/>
      <c r="D79" s="245"/>
      <c r="E79" s="245"/>
      <c r="F79" s="246">
        <f>F11</f>
        <v>0</v>
      </c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15"/>
      <c r="V79" s="15"/>
      <c r="W79" s="5"/>
      <c r="X79" s="5"/>
      <c r="Y79" s="229"/>
      <c r="Z79" s="229"/>
      <c r="AA79" s="229"/>
      <c r="AB79" s="229"/>
      <c r="AC79" s="229"/>
      <c r="AD79" s="165"/>
      <c r="AE79" s="165"/>
      <c r="AF79" s="165"/>
      <c r="AG79" s="165"/>
      <c r="AH79" s="165"/>
      <c r="AI79" s="165"/>
      <c r="AJ79" s="165"/>
      <c r="AK79" s="165"/>
      <c r="AL79" s="165"/>
      <c r="AM79" s="5"/>
      <c r="AN79" s="206"/>
      <c r="AO79" s="101"/>
      <c r="AP79" s="101"/>
      <c r="AQ79" s="101"/>
      <c r="AR79" s="102"/>
      <c r="AS79" s="100"/>
      <c r="AT79" s="101"/>
      <c r="AU79" s="101"/>
      <c r="AV79" s="102"/>
      <c r="AW79" s="141"/>
      <c r="AX79" s="142"/>
      <c r="AY79" s="142"/>
      <c r="AZ79" s="142"/>
      <c r="BA79" s="142"/>
      <c r="BB79" s="142"/>
      <c r="BC79" s="142"/>
      <c r="BD79" s="142"/>
      <c r="BE79" s="145"/>
    </row>
    <row r="80" spans="1:57" ht="13.5" customHeight="1" x14ac:dyDescent="0.15">
      <c r="A80" s="245"/>
      <c r="B80" s="245"/>
      <c r="C80" s="245"/>
      <c r="D80" s="245"/>
      <c r="E80" s="245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6"/>
      <c r="S80" s="246"/>
      <c r="T80" s="246"/>
      <c r="U80" s="15"/>
      <c r="V80" s="15"/>
      <c r="W80" s="5"/>
      <c r="X80" s="5"/>
      <c r="Y80" s="229"/>
      <c r="Z80" s="229"/>
      <c r="AA80" s="229"/>
      <c r="AB80" s="229"/>
      <c r="AC80" s="229"/>
      <c r="AD80" s="165"/>
      <c r="AE80" s="165"/>
      <c r="AF80" s="165"/>
      <c r="AG80" s="165"/>
      <c r="AH80" s="165"/>
      <c r="AI80" s="165"/>
      <c r="AJ80" s="165"/>
      <c r="AK80" s="165"/>
      <c r="AL80" s="165"/>
      <c r="AM80" s="5"/>
      <c r="AN80" s="205">
        <f t="shared" ref="AN80" si="3">AN46</f>
        <v>0</v>
      </c>
      <c r="AO80" s="98"/>
      <c r="AP80" s="98"/>
      <c r="AQ80" s="98"/>
      <c r="AR80" s="99"/>
      <c r="AS80" s="97" t="str">
        <f t="shared" ref="AS80" si="4">AS46</f>
        <v/>
      </c>
      <c r="AT80" s="98"/>
      <c r="AU80" s="98"/>
      <c r="AV80" s="99"/>
      <c r="AW80" s="138">
        <f t="shared" ref="AW80" si="5">AW46</f>
        <v>0</v>
      </c>
      <c r="AX80" s="139"/>
      <c r="AY80" s="139"/>
      <c r="AZ80" s="139"/>
      <c r="BA80" s="139"/>
      <c r="BB80" s="139"/>
      <c r="BC80" s="139"/>
      <c r="BD80" s="139"/>
      <c r="BE80" s="144"/>
    </row>
    <row r="81" spans="1:57" ht="13.5" customHeight="1" x14ac:dyDescent="0.4">
      <c r="A81" s="245" t="s">
        <v>4</v>
      </c>
      <c r="B81" s="245"/>
      <c r="C81" s="245"/>
      <c r="D81" s="245"/>
      <c r="E81" s="245"/>
      <c r="F81" s="246">
        <f>F13</f>
        <v>0</v>
      </c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  <c r="R81" s="246"/>
      <c r="S81" s="246"/>
      <c r="T81" s="246"/>
      <c r="U81" s="245" t="s">
        <v>35</v>
      </c>
      <c r="V81" s="245"/>
      <c r="W81" s="5"/>
      <c r="X81" s="5"/>
      <c r="Y81" s="229"/>
      <c r="Z81" s="229"/>
      <c r="AA81" s="229"/>
      <c r="AB81" s="229"/>
      <c r="AC81" s="229"/>
      <c r="AD81" s="165"/>
      <c r="AE81" s="165"/>
      <c r="AF81" s="165"/>
      <c r="AG81" s="165"/>
      <c r="AH81" s="165"/>
      <c r="AI81" s="165"/>
      <c r="AJ81" s="165"/>
      <c r="AK81" s="165"/>
      <c r="AL81" s="165"/>
      <c r="AM81" s="5"/>
      <c r="AN81" s="206"/>
      <c r="AO81" s="101"/>
      <c r="AP81" s="101"/>
      <c r="AQ81" s="101"/>
      <c r="AR81" s="102"/>
      <c r="AS81" s="100"/>
      <c r="AT81" s="101"/>
      <c r="AU81" s="101"/>
      <c r="AV81" s="102"/>
      <c r="AW81" s="141"/>
      <c r="AX81" s="142"/>
      <c r="AY81" s="142"/>
      <c r="AZ81" s="142"/>
      <c r="BA81" s="142"/>
      <c r="BB81" s="142"/>
      <c r="BC81" s="142"/>
      <c r="BD81" s="142"/>
      <c r="BE81" s="145"/>
    </row>
    <row r="82" spans="1:57" ht="13.5" customHeight="1" x14ac:dyDescent="0.4">
      <c r="A82" s="245"/>
      <c r="B82" s="245"/>
      <c r="C82" s="245"/>
      <c r="D82" s="245"/>
      <c r="E82" s="245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5"/>
      <c r="V82" s="245"/>
      <c r="W82" s="5"/>
      <c r="X82" s="5"/>
      <c r="Y82" s="229"/>
      <c r="Z82" s="229"/>
      <c r="AA82" s="229"/>
      <c r="AB82" s="229"/>
      <c r="AC82" s="229"/>
      <c r="AD82" s="165"/>
      <c r="AE82" s="165"/>
      <c r="AF82" s="165"/>
      <c r="AG82" s="165"/>
      <c r="AH82" s="165"/>
      <c r="AI82" s="165"/>
      <c r="AJ82" s="165"/>
      <c r="AK82" s="165"/>
      <c r="AL82" s="165"/>
      <c r="AM82" s="5"/>
      <c r="AN82" s="205">
        <f t="shared" ref="AN82" si="6">AN48</f>
        <v>0</v>
      </c>
      <c r="AO82" s="98"/>
      <c r="AP82" s="98"/>
      <c r="AQ82" s="98"/>
      <c r="AR82" s="99"/>
      <c r="AS82" s="97" t="str">
        <f t="shared" ref="AS82" si="7">AS48</f>
        <v/>
      </c>
      <c r="AT82" s="98"/>
      <c r="AU82" s="98"/>
      <c r="AV82" s="99"/>
      <c r="AW82" s="138">
        <f t="shared" ref="AW82" si="8">AW48</f>
        <v>0</v>
      </c>
      <c r="AX82" s="139"/>
      <c r="AY82" s="139"/>
      <c r="AZ82" s="139"/>
      <c r="BA82" s="139"/>
      <c r="BB82" s="139"/>
      <c r="BC82" s="139"/>
      <c r="BD82" s="139"/>
      <c r="BE82" s="144"/>
    </row>
    <row r="83" spans="1:57" ht="13.5" customHeight="1" x14ac:dyDescent="0.4">
      <c r="A83" s="245" t="s">
        <v>1</v>
      </c>
      <c r="B83" s="245"/>
      <c r="C83" s="245"/>
      <c r="D83" s="245"/>
      <c r="E83" s="245"/>
      <c r="F83" s="246">
        <f>F15</f>
        <v>0</v>
      </c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5"/>
      <c r="V83" s="5"/>
      <c r="W83" s="5"/>
      <c r="X83" s="5"/>
      <c r="Y83" s="229"/>
      <c r="Z83" s="229"/>
      <c r="AA83" s="229"/>
      <c r="AB83" s="229"/>
      <c r="AC83" s="229"/>
      <c r="AD83" s="165"/>
      <c r="AE83" s="165"/>
      <c r="AF83" s="165"/>
      <c r="AG83" s="165"/>
      <c r="AH83" s="165"/>
      <c r="AI83" s="165"/>
      <c r="AJ83" s="165"/>
      <c r="AK83" s="165"/>
      <c r="AL83" s="165"/>
      <c r="AM83" s="5"/>
      <c r="AN83" s="206"/>
      <c r="AO83" s="101"/>
      <c r="AP83" s="101"/>
      <c r="AQ83" s="101"/>
      <c r="AR83" s="102"/>
      <c r="AS83" s="100"/>
      <c r="AT83" s="101"/>
      <c r="AU83" s="101"/>
      <c r="AV83" s="102"/>
      <c r="AW83" s="141"/>
      <c r="AX83" s="142"/>
      <c r="AY83" s="142"/>
      <c r="AZ83" s="142"/>
      <c r="BA83" s="142"/>
      <c r="BB83" s="142"/>
      <c r="BC83" s="142"/>
      <c r="BD83" s="142"/>
      <c r="BE83" s="145"/>
    </row>
    <row r="84" spans="1:57" ht="13.5" customHeight="1" x14ac:dyDescent="0.4">
      <c r="A84" s="245"/>
      <c r="B84" s="245"/>
      <c r="C84" s="245"/>
      <c r="D84" s="245"/>
      <c r="E84" s="245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  <c r="R84" s="246"/>
      <c r="S84" s="246"/>
      <c r="T84" s="246"/>
      <c r="U84" s="5"/>
      <c r="V84" s="5"/>
      <c r="W84" s="5"/>
      <c r="X84" s="5"/>
      <c r="Y84" s="229"/>
      <c r="Z84" s="229"/>
      <c r="AA84" s="229"/>
      <c r="AB84" s="229"/>
      <c r="AC84" s="229"/>
      <c r="AD84" s="165"/>
      <c r="AE84" s="165"/>
      <c r="AF84" s="165"/>
      <c r="AG84" s="165"/>
      <c r="AH84" s="165"/>
      <c r="AI84" s="165"/>
      <c r="AJ84" s="165"/>
      <c r="AK84" s="165"/>
      <c r="AL84" s="165"/>
      <c r="AM84" s="5"/>
      <c r="AN84" s="205">
        <f t="shared" ref="AN84" si="9">AN50</f>
        <v>0</v>
      </c>
      <c r="AO84" s="98"/>
      <c r="AP84" s="98"/>
      <c r="AQ84" s="98"/>
      <c r="AR84" s="99"/>
      <c r="AS84" s="97" t="str">
        <f t="shared" ref="AS84" si="10">AS50</f>
        <v/>
      </c>
      <c r="AT84" s="98"/>
      <c r="AU84" s="98"/>
      <c r="AV84" s="99"/>
      <c r="AW84" s="138">
        <f t="shared" ref="AW84" si="11">AW50</f>
        <v>0</v>
      </c>
      <c r="AX84" s="139"/>
      <c r="AY84" s="139"/>
      <c r="AZ84" s="139"/>
      <c r="BA84" s="139"/>
      <c r="BB84" s="139"/>
      <c r="BC84" s="139"/>
      <c r="BD84" s="139"/>
      <c r="BE84" s="144"/>
    </row>
    <row r="85" spans="1:57" ht="13.5" customHeight="1" x14ac:dyDescent="0.4">
      <c r="A85" s="186" t="s">
        <v>46</v>
      </c>
      <c r="B85" s="186"/>
      <c r="C85" s="186"/>
      <c r="D85" s="186"/>
      <c r="E85" s="186"/>
      <c r="F85" s="187" t="s">
        <v>47</v>
      </c>
      <c r="G85" s="187"/>
      <c r="H85" s="188">
        <f>H17</f>
        <v>0</v>
      </c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5"/>
      <c r="V85" s="5"/>
      <c r="W85" s="5"/>
      <c r="X85" s="5"/>
      <c r="Y85" s="229"/>
      <c r="Z85" s="229"/>
      <c r="AA85" s="229"/>
      <c r="AB85" s="229"/>
      <c r="AC85" s="229"/>
      <c r="AD85" s="165"/>
      <c r="AE85" s="165"/>
      <c r="AF85" s="165"/>
      <c r="AG85" s="165"/>
      <c r="AH85" s="165"/>
      <c r="AI85" s="165"/>
      <c r="AJ85" s="165"/>
      <c r="AK85" s="165"/>
      <c r="AL85" s="165"/>
      <c r="AM85" s="5"/>
      <c r="AN85" s="206"/>
      <c r="AO85" s="101"/>
      <c r="AP85" s="101"/>
      <c r="AQ85" s="101"/>
      <c r="AR85" s="102"/>
      <c r="AS85" s="100"/>
      <c r="AT85" s="101"/>
      <c r="AU85" s="101"/>
      <c r="AV85" s="102"/>
      <c r="AW85" s="141"/>
      <c r="AX85" s="142"/>
      <c r="AY85" s="142"/>
      <c r="AZ85" s="142"/>
      <c r="BA85" s="142"/>
      <c r="BB85" s="142"/>
      <c r="BC85" s="142"/>
      <c r="BD85" s="142"/>
      <c r="BE85" s="145"/>
    </row>
    <row r="86" spans="1:57" ht="13.5" customHeight="1" x14ac:dyDescent="0.4">
      <c r="A86" s="186"/>
      <c r="B86" s="186"/>
      <c r="C86" s="186"/>
      <c r="D86" s="186"/>
      <c r="E86" s="186"/>
      <c r="F86" s="187"/>
      <c r="G86" s="187"/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5"/>
      <c r="V86" s="5"/>
      <c r="W86" s="5"/>
      <c r="X86" s="24"/>
      <c r="Y86" s="229"/>
      <c r="Z86" s="229"/>
      <c r="AA86" s="229"/>
      <c r="AB86" s="229"/>
      <c r="AC86" s="229"/>
      <c r="AD86" s="165"/>
      <c r="AE86" s="165"/>
      <c r="AF86" s="165"/>
      <c r="AG86" s="165"/>
      <c r="AH86" s="165"/>
      <c r="AI86" s="165"/>
      <c r="AJ86" s="165"/>
      <c r="AK86" s="165"/>
      <c r="AL86" s="165"/>
      <c r="AM86" s="5"/>
      <c r="AN86" s="205">
        <f t="shared" ref="AN86" si="12">AN52</f>
        <v>0</v>
      </c>
      <c r="AO86" s="98"/>
      <c r="AP86" s="98"/>
      <c r="AQ86" s="98"/>
      <c r="AR86" s="99"/>
      <c r="AS86" s="97" t="str">
        <f t="shared" ref="AS86" si="13">AS52</f>
        <v/>
      </c>
      <c r="AT86" s="98"/>
      <c r="AU86" s="98"/>
      <c r="AV86" s="99"/>
      <c r="AW86" s="138">
        <f t="shared" ref="AW86" si="14">AW52</f>
        <v>0</v>
      </c>
      <c r="AX86" s="139"/>
      <c r="AY86" s="139"/>
      <c r="AZ86" s="139"/>
      <c r="BA86" s="139"/>
      <c r="BB86" s="139"/>
      <c r="BC86" s="139"/>
      <c r="BD86" s="139"/>
      <c r="BE86" s="144"/>
    </row>
    <row r="87" spans="1:57" ht="13.5" customHeight="1" thickBot="1" x14ac:dyDescent="0.45">
      <c r="A87" s="14"/>
      <c r="B87" s="14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24"/>
      <c r="Y87" s="24"/>
      <c r="Z87" s="24"/>
      <c r="AA87" s="24"/>
      <c r="AB87" s="24"/>
      <c r="AC87" s="24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206"/>
      <c r="AO87" s="101"/>
      <c r="AP87" s="101"/>
      <c r="AQ87" s="101"/>
      <c r="AR87" s="102"/>
      <c r="AS87" s="100"/>
      <c r="AT87" s="101"/>
      <c r="AU87" s="101"/>
      <c r="AV87" s="102"/>
      <c r="AW87" s="141"/>
      <c r="AX87" s="142"/>
      <c r="AY87" s="142"/>
      <c r="AZ87" s="142"/>
      <c r="BA87" s="142"/>
      <c r="BB87" s="142"/>
      <c r="BC87" s="142"/>
      <c r="BD87" s="142"/>
      <c r="BE87" s="145"/>
    </row>
    <row r="88" spans="1:57" ht="13.5" customHeight="1" x14ac:dyDescent="0.4">
      <c r="A88" s="170" t="s">
        <v>15</v>
      </c>
      <c r="B88" s="171"/>
      <c r="C88" s="171"/>
      <c r="D88" s="171"/>
      <c r="E88" s="172"/>
      <c r="F88" s="176">
        <f>F20</f>
        <v>0</v>
      </c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7"/>
      <c r="AH88" s="177"/>
      <c r="AI88" s="177"/>
      <c r="AJ88" s="177"/>
      <c r="AK88" s="177"/>
      <c r="AL88" s="178"/>
      <c r="AM88" s="5"/>
      <c r="AN88" s="205">
        <f t="shared" ref="AN88" si="15">AN54</f>
        <v>0</v>
      </c>
      <c r="AO88" s="98"/>
      <c r="AP88" s="98"/>
      <c r="AQ88" s="98"/>
      <c r="AR88" s="99"/>
      <c r="AS88" s="97" t="str">
        <f t="shared" ref="AS88" si="16">AS54</f>
        <v/>
      </c>
      <c r="AT88" s="98"/>
      <c r="AU88" s="98"/>
      <c r="AV88" s="99"/>
      <c r="AW88" s="138">
        <f t="shared" ref="AW88" si="17">AW54</f>
        <v>0</v>
      </c>
      <c r="AX88" s="139"/>
      <c r="AY88" s="139"/>
      <c r="AZ88" s="139"/>
      <c r="BA88" s="139"/>
      <c r="BB88" s="139"/>
      <c r="BC88" s="139"/>
      <c r="BD88" s="139"/>
      <c r="BE88" s="144"/>
    </row>
    <row r="89" spans="1:57" ht="13.5" customHeight="1" x14ac:dyDescent="0.4">
      <c r="A89" s="173"/>
      <c r="B89" s="174"/>
      <c r="C89" s="174"/>
      <c r="D89" s="174"/>
      <c r="E89" s="175"/>
      <c r="F89" s="149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  <c r="AC89" s="150"/>
      <c r="AD89" s="150"/>
      <c r="AE89" s="150"/>
      <c r="AF89" s="150"/>
      <c r="AG89" s="150"/>
      <c r="AH89" s="150"/>
      <c r="AI89" s="150"/>
      <c r="AJ89" s="150"/>
      <c r="AK89" s="150"/>
      <c r="AL89" s="179"/>
      <c r="AM89" s="5"/>
      <c r="AN89" s="206"/>
      <c r="AO89" s="101"/>
      <c r="AP89" s="101"/>
      <c r="AQ89" s="101"/>
      <c r="AR89" s="102"/>
      <c r="AS89" s="100"/>
      <c r="AT89" s="101"/>
      <c r="AU89" s="101"/>
      <c r="AV89" s="102"/>
      <c r="AW89" s="141"/>
      <c r="AX89" s="142"/>
      <c r="AY89" s="142"/>
      <c r="AZ89" s="142"/>
      <c r="BA89" s="142"/>
      <c r="BB89" s="142"/>
      <c r="BC89" s="142"/>
      <c r="BD89" s="142"/>
      <c r="BE89" s="145"/>
    </row>
    <row r="90" spans="1:57" ht="13.5" customHeight="1" x14ac:dyDescent="0.4">
      <c r="A90" s="180" t="s">
        <v>7</v>
      </c>
      <c r="B90" s="181" t="s">
        <v>8</v>
      </c>
      <c r="C90" s="182" t="s">
        <v>16</v>
      </c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3" t="s">
        <v>17</v>
      </c>
      <c r="V90" s="159"/>
      <c r="W90" s="160"/>
      <c r="X90" s="183" t="s">
        <v>9</v>
      </c>
      <c r="Y90" s="160"/>
      <c r="Z90" s="182" t="s">
        <v>18</v>
      </c>
      <c r="AA90" s="182"/>
      <c r="AB90" s="182"/>
      <c r="AC90" s="182"/>
      <c r="AD90" s="182" t="s">
        <v>14</v>
      </c>
      <c r="AE90" s="182"/>
      <c r="AF90" s="182"/>
      <c r="AG90" s="182"/>
      <c r="AH90" s="182"/>
      <c r="AI90" s="182"/>
      <c r="AJ90" s="182"/>
      <c r="AK90" s="182"/>
      <c r="AL90" s="185"/>
      <c r="AM90" s="5"/>
      <c r="AN90" s="205">
        <f t="shared" ref="AN90" si="18">AN56</f>
        <v>0</v>
      </c>
      <c r="AO90" s="98"/>
      <c r="AP90" s="98"/>
      <c r="AQ90" s="98"/>
      <c r="AR90" s="99"/>
      <c r="AS90" s="97" t="str">
        <f t="shared" ref="AS90" si="19">AS56</f>
        <v/>
      </c>
      <c r="AT90" s="98"/>
      <c r="AU90" s="98"/>
      <c r="AV90" s="99"/>
      <c r="AW90" s="138">
        <f t="shared" ref="AW90" si="20">AW56</f>
        <v>0</v>
      </c>
      <c r="AX90" s="139"/>
      <c r="AY90" s="139"/>
      <c r="AZ90" s="139"/>
      <c r="BA90" s="139"/>
      <c r="BB90" s="139"/>
      <c r="BC90" s="139"/>
      <c r="BD90" s="139"/>
      <c r="BE90" s="144"/>
    </row>
    <row r="91" spans="1:57" ht="13.5" customHeight="1" x14ac:dyDescent="0.4">
      <c r="A91" s="180"/>
      <c r="B91" s="181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4"/>
      <c r="V91" s="174"/>
      <c r="W91" s="175"/>
      <c r="X91" s="184"/>
      <c r="Y91" s="175"/>
      <c r="Z91" s="182"/>
      <c r="AA91" s="182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5"/>
      <c r="AM91" s="5"/>
      <c r="AN91" s="206"/>
      <c r="AO91" s="101"/>
      <c r="AP91" s="101"/>
      <c r="AQ91" s="101"/>
      <c r="AR91" s="102"/>
      <c r="AS91" s="100"/>
      <c r="AT91" s="101"/>
      <c r="AU91" s="101"/>
      <c r="AV91" s="102"/>
      <c r="AW91" s="141"/>
      <c r="AX91" s="142"/>
      <c r="AY91" s="142"/>
      <c r="AZ91" s="142"/>
      <c r="BA91" s="142"/>
      <c r="BB91" s="142"/>
      <c r="BC91" s="142"/>
      <c r="BD91" s="142"/>
      <c r="BE91" s="145"/>
    </row>
    <row r="92" spans="1:57" ht="24" customHeight="1" x14ac:dyDescent="0.15">
      <c r="A92" s="42">
        <f t="shared" ref="A92:C95" si="21">A24</f>
        <v>0</v>
      </c>
      <c r="B92" s="43">
        <f t="shared" si="21"/>
        <v>0</v>
      </c>
      <c r="C92" s="122">
        <f t="shared" si="21"/>
        <v>0</v>
      </c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4"/>
      <c r="U92" s="125">
        <f>U24</f>
        <v>0</v>
      </c>
      <c r="V92" s="126"/>
      <c r="W92" s="127"/>
      <c r="X92" s="128">
        <f>X24</f>
        <v>0</v>
      </c>
      <c r="Y92" s="129"/>
      <c r="Z92" s="112">
        <f>Z24</f>
        <v>0</v>
      </c>
      <c r="AA92" s="113"/>
      <c r="AB92" s="113"/>
      <c r="AC92" s="130"/>
      <c r="AD92" s="112">
        <f>AD24</f>
        <v>0</v>
      </c>
      <c r="AE92" s="113"/>
      <c r="AF92" s="113"/>
      <c r="AG92" s="113"/>
      <c r="AH92" s="113"/>
      <c r="AI92" s="113"/>
      <c r="AJ92" s="113"/>
      <c r="AK92" s="113"/>
      <c r="AL92" s="114"/>
      <c r="AM92" s="5"/>
      <c r="AN92" s="109" t="s">
        <v>31</v>
      </c>
      <c r="AO92" s="110"/>
      <c r="AP92" s="110"/>
      <c r="AQ92" s="110"/>
      <c r="AR92" s="110"/>
      <c r="AS92" s="110"/>
      <c r="AT92" s="110"/>
      <c r="AU92" s="110"/>
      <c r="AV92" s="111"/>
      <c r="AW92" s="345">
        <f>AW58</f>
        <v>0</v>
      </c>
      <c r="AX92" s="346"/>
      <c r="AY92" s="346"/>
      <c r="AZ92" s="346"/>
      <c r="BA92" s="346"/>
      <c r="BB92" s="346"/>
      <c r="BC92" s="346"/>
      <c r="BD92" s="346"/>
      <c r="BE92" s="347"/>
    </row>
    <row r="93" spans="1:57" ht="24" customHeight="1" x14ac:dyDescent="0.15">
      <c r="A93" s="42">
        <f t="shared" si="21"/>
        <v>0</v>
      </c>
      <c r="B93" s="43">
        <f t="shared" si="21"/>
        <v>0</v>
      </c>
      <c r="C93" s="122">
        <f t="shared" si="21"/>
        <v>0</v>
      </c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4"/>
      <c r="U93" s="125">
        <f>U25</f>
        <v>0</v>
      </c>
      <c r="V93" s="126"/>
      <c r="W93" s="127"/>
      <c r="X93" s="128">
        <f>X25</f>
        <v>0</v>
      </c>
      <c r="Y93" s="129"/>
      <c r="Z93" s="112">
        <f>Z25</f>
        <v>0</v>
      </c>
      <c r="AA93" s="113"/>
      <c r="AB93" s="113"/>
      <c r="AC93" s="130"/>
      <c r="AD93" s="112">
        <f>AD25</f>
        <v>0</v>
      </c>
      <c r="AE93" s="113"/>
      <c r="AF93" s="113"/>
      <c r="AG93" s="113"/>
      <c r="AH93" s="113"/>
      <c r="AI93" s="113"/>
      <c r="AJ93" s="113"/>
      <c r="AK93" s="113"/>
      <c r="AL93" s="114"/>
      <c r="AM93" s="5"/>
      <c r="AN93" s="109" t="s">
        <v>19</v>
      </c>
      <c r="AO93" s="110"/>
      <c r="AP93" s="110"/>
      <c r="AQ93" s="110"/>
      <c r="AR93" s="110"/>
      <c r="AS93" s="110"/>
      <c r="AT93" s="110"/>
      <c r="AU93" s="110"/>
      <c r="AV93" s="111"/>
      <c r="AW93" s="112">
        <f>AD33</f>
        <v>0</v>
      </c>
      <c r="AX93" s="113"/>
      <c r="AY93" s="113"/>
      <c r="AZ93" s="113"/>
      <c r="BA93" s="113"/>
      <c r="BB93" s="113"/>
      <c r="BC93" s="113"/>
      <c r="BD93" s="113"/>
      <c r="BE93" s="114"/>
    </row>
    <row r="94" spans="1:57" ht="24" customHeight="1" x14ac:dyDescent="0.15">
      <c r="A94" s="42">
        <f t="shared" si="21"/>
        <v>0</v>
      </c>
      <c r="B94" s="43">
        <f t="shared" si="21"/>
        <v>0</v>
      </c>
      <c r="C94" s="122">
        <f t="shared" si="21"/>
        <v>0</v>
      </c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4"/>
      <c r="U94" s="125">
        <f>U26</f>
        <v>0</v>
      </c>
      <c r="V94" s="126"/>
      <c r="W94" s="127"/>
      <c r="X94" s="128">
        <f>X26</f>
        <v>0</v>
      </c>
      <c r="Y94" s="129"/>
      <c r="Z94" s="112">
        <f>Z26</f>
        <v>0</v>
      </c>
      <c r="AA94" s="113"/>
      <c r="AB94" s="113"/>
      <c r="AC94" s="130"/>
      <c r="AD94" s="112">
        <f>AD26</f>
        <v>0</v>
      </c>
      <c r="AE94" s="113"/>
      <c r="AF94" s="113"/>
      <c r="AG94" s="113"/>
      <c r="AH94" s="113"/>
      <c r="AI94" s="113"/>
      <c r="AJ94" s="113"/>
      <c r="AK94" s="113"/>
      <c r="AL94" s="114"/>
      <c r="AM94" s="5"/>
      <c r="AN94" s="158" t="s">
        <v>21</v>
      </c>
      <c r="AO94" s="159"/>
      <c r="AP94" s="159"/>
      <c r="AQ94" s="159"/>
      <c r="AR94" s="159"/>
      <c r="AS94" s="159"/>
      <c r="AT94" s="159"/>
      <c r="AU94" s="159"/>
      <c r="AV94" s="160"/>
      <c r="AW94" s="138">
        <f>AD34</f>
        <v>0</v>
      </c>
      <c r="AX94" s="139"/>
      <c r="AY94" s="139"/>
      <c r="AZ94" s="139"/>
      <c r="BA94" s="139"/>
      <c r="BB94" s="139"/>
      <c r="BC94" s="139"/>
      <c r="BD94" s="139"/>
      <c r="BE94" s="144"/>
    </row>
    <row r="95" spans="1:57" ht="13.5" customHeight="1" thickBot="1" x14ac:dyDescent="0.45">
      <c r="A95" s="118">
        <f t="shared" si="21"/>
        <v>0</v>
      </c>
      <c r="B95" s="120">
        <f t="shared" si="21"/>
        <v>0</v>
      </c>
      <c r="C95" s="146">
        <f t="shared" si="21"/>
        <v>0</v>
      </c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8"/>
      <c r="U95" s="152">
        <f>U27</f>
        <v>0</v>
      </c>
      <c r="V95" s="153"/>
      <c r="W95" s="154"/>
      <c r="X95" s="97">
        <f>X27</f>
        <v>0</v>
      </c>
      <c r="Y95" s="99"/>
      <c r="Z95" s="138">
        <f>Z27</f>
        <v>0</v>
      </c>
      <c r="AA95" s="139"/>
      <c r="AB95" s="139"/>
      <c r="AC95" s="140"/>
      <c r="AD95" s="138">
        <f>AD27</f>
        <v>0</v>
      </c>
      <c r="AE95" s="139"/>
      <c r="AF95" s="139"/>
      <c r="AG95" s="139"/>
      <c r="AH95" s="139"/>
      <c r="AI95" s="139"/>
      <c r="AJ95" s="139"/>
      <c r="AK95" s="139"/>
      <c r="AL95" s="144"/>
      <c r="AM95" s="5"/>
      <c r="AN95" s="161"/>
      <c r="AO95" s="162"/>
      <c r="AP95" s="162"/>
      <c r="AQ95" s="162"/>
      <c r="AR95" s="162"/>
      <c r="AS95" s="162"/>
      <c r="AT95" s="162"/>
      <c r="AU95" s="162"/>
      <c r="AV95" s="163"/>
      <c r="AW95" s="167"/>
      <c r="AX95" s="168"/>
      <c r="AY95" s="168"/>
      <c r="AZ95" s="168"/>
      <c r="BA95" s="168"/>
      <c r="BB95" s="168"/>
      <c r="BC95" s="168"/>
      <c r="BD95" s="168"/>
      <c r="BE95" s="169"/>
    </row>
    <row r="96" spans="1:57" ht="13.5" customHeight="1" thickBot="1" x14ac:dyDescent="0.2">
      <c r="A96" s="119"/>
      <c r="B96" s="121"/>
      <c r="C96" s="149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1"/>
      <c r="U96" s="155"/>
      <c r="V96" s="156"/>
      <c r="W96" s="157"/>
      <c r="X96" s="100"/>
      <c r="Y96" s="102"/>
      <c r="Z96" s="141"/>
      <c r="AA96" s="142"/>
      <c r="AB96" s="142"/>
      <c r="AC96" s="143"/>
      <c r="AD96" s="141"/>
      <c r="AE96" s="142"/>
      <c r="AF96" s="142"/>
      <c r="AG96" s="142"/>
      <c r="AH96" s="142"/>
      <c r="AI96" s="142"/>
      <c r="AJ96" s="142"/>
      <c r="AK96" s="142"/>
      <c r="AL96" s="145"/>
      <c r="AM96" s="5"/>
      <c r="AN96" s="5"/>
      <c r="AO96" s="15"/>
      <c r="AP96" s="1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</row>
    <row r="97" spans="1:57" ht="24" customHeight="1" x14ac:dyDescent="0.15">
      <c r="A97" s="42">
        <f t="shared" ref="A97:C99" si="22">A29</f>
        <v>0</v>
      </c>
      <c r="B97" s="43">
        <f t="shared" si="22"/>
        <v>0</v>
      </c>
      <c r="C97" s="122">
        <f t="shared" si="22"/>
        <v>0</v>
      </c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4"/>
      <c r="U97" s="125">
        <f>U29</f>
        <v>0</v>
      </c>
      <c r="V97" s="126"/>
      <c r="W97" s="127"/>
      <c r="X97" s="128">
        <f>X29</f>
        <v>0</v>
      </c>
      <c r="Y97" s="129"/>
      <c r="Z97" s="112">
        <f>Z29</f>
        <v>0</v>
      </c>
      <c r="AA97" s="113"/>
      <c r="AB97" s="113"/>
      <c r="AC97" s="130"/>
      <c r="AD97" s="112">
        <f t="shared" ref="AD97:AD100" si="23">AD29</f>
        <v>0</v>
      </c>
      <c r="AE97" s="113"/>
      <c r="AF97" s="113"/>
      <c r="AG97" s="113"/>
      <c r="AH97" s="113"/>
      <c r="AI97" s="113"/>
      <c r="AJ97" s="113"/>
      <c r="AK97" s="113"/>
      <c r="AL97" s="114"/>
      <c r="AM97" s="5"/>
      <c r="AN97" s="115" t="s">
        <v>24</v>
      </c>
      <c r="AO97" s="116"/>
      <c r="AP97" s="116"/>
      <c r="AQ97" s="116"/>
      <c r="AR97" s="116"/>
      <c r="AS97" s="116"/>
      <c r="AT97" s="116"/>
      <c r="AU97" s="116"/>
      <c r="AV97" s="117"/>
      <c r="AW97" s="136" t="s">
        <v>22</v>
      </c>
      <c r="AX97" s="116"/>
      <c r="AY97" s="116"/>
      <c r="AZ97" s="116"/>
      <c r="BA97" s="116"/>
      <c r="BB97" s="116"/>
      <c r="BC97" s="116"/>
      <c r="BD97" s="116"/>
      <c r="BE97" s="137"/>
    </row>
    <row r="98" spans="1:57" ht="24" customHeight="1" x14ac:dyDescent="0.15">
      <c r="A98" s="42">
        <f t="shared" si="22"/>
        <v>0</v>
      </c>
      <c r="B98" s="43">
        <f t="shared" si="22"/>
        <v>0</v>
      </c>
      <c r="C98" s="122">
        <f t="shared" si="22"/>
        <v>0</v>
      </c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4"/>
      <c r="U98" s="125">
        <f>U30</f>
        <v>0</v>
      </c>
      <c r="V98" s="126"/>
      <c r="W98" s="127"/>
      <c r="X98" s="128">
        <f>X30</f>
        <v>0</v>
      </c>
      <c r="Y98" s="129"/>
      <c r="Z98" s="112">
        <f>Z30</f>
        <v>0</v>
      </c>
      <c r="AA98" s="113"/>
      <c r="AB98" s="113"/>
      <c r="AC98" s="130"/>
      <c r="AD98" s="112">
        <f t="shared" si="23"/>
        <v>0</v>
      </c>
      <c r="AE98" s="113"/>
      <c r="AF98" s="113"/>
      <c r="AG98" s="113"/>
      <c r="AH98" s="113"/>
      <c r="AI98" s="113"/>
      <c r="AJ98" s="113"/>
      <c r="AK98" s="113"/>
      <c r="AL98" s="114"/>
      <c r="AM98" s="5"/>
      <c r="AN98" s="4"/>
      <c r="AO98" s="5"/>
      <c r="AP98" s="5"/>
      <c r="AQ98" s="5"/>
      <c r="AR98" s="5"/>
      <c r="AS98" s="5"/>
      <c r="AT98" s="5"/>
      <c r="AU98" s="5"/>
      <c r="AV98" s="5"/>
      <c r="AW98" s="6"/>
      <c r="AX98" s="5"/>
      <c r="AY98" s="5"/>
      <c r="AZ98" s="5"/>
      <c r="BA98" s="5"/>
      <c r="BB98" s="5"/>
      <c r="BC98" s="5"/>
      <c r="BD98" s="5"/>
      <c r="BE98" s="7"/>
    </row>
    <row r="99" spans="1:57" ht="24" customHeight="1" x14ac:dyDescent="0.15">
      <c r="A99" s="42">
        <f t="shared" si="22"/>
        <v>0</v>
      </c>
      <c r="B99" s="43">
        <f t="shared" si="22"/>
        <v>0</v>
      </c>
      <c r="C99" s="122">
        <f t="shared" si="22"/>
        <v>0</v>
      </c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4"/>
      <c r="U99" s="125">
        <f>U31</f>
        <v>0</v>
      </c>
      <c r="V99" s="126"/>
      <c r="W99" s="127"/>
      <c r="X99" s="128">
        <f>X31</f>
        <v>0</v>
      </c>
      <c r="Y99" s="129"/>
      <c r="Z99" s="112">
        <f>Z31</f>
        <v>0</v>
      </c>
      <c r="AA99" s="113"/>
      <c r="AB99" s="113"/>
      <c r="AC99" s="130"/>
      <c r="AD99" s="112">
        <f t="shared" si="23"/>
        <v>0</v>
      </c>
      <c r="AE99" s="113"/>
      <c r="AF99" s="113"/>
      <c r="AG99" s="113"/>
      <c r="AH99" s="113"/>
      <c r="AI99" s="113"/>
      <c r="AJ99" s="113"/>
      <c r="AK99" s="113"/>
      <c r="AL99" s="114"/>
      <c r="AM99" s="5"/>
      <c r="AN99" s="8"/>
      <c r="AO99" s="5"/>
      <c r="AP99" s="5"/>
      <c r="AQ99" s="5"/>
      <c r="AR99" s="5"/>
      <c r="AS99" s="5"/>
      <c r="AT99" s="5"/>
      <c r="AU99" s="5"/>
      <c r="AV99" s="5"/>
      <c r="AW99" s="6"/>
      <c r="AX99" s="5"/>
      <c r="AY99" s="5"/>
      <c r="AZ99" s="5"/>
      <c r="BA99" s="5"/>
      <c r="BB99" s="5"/>
      <c r="BC99" s="5"/>
      <c r="BD99" s="5"/>
      <c r="BE99" s="7"/>
    </row>
    <row r="100" spans="1:57" ht="24" customHeight="1" x14ac:dyDescent="0.15">
      <c r="A100" s="109" t="s">
        <v>31</v>
      </c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1"/>
      <c r="AD100" s="112">
        <f t="shared" si="23"/>
        <v>0</v>
      </c>
      <c r="AE100" s="113"/>
      <c r="AF100" s="113"/>
      <c r="AG100" s="113"/>
      <c r="AH100" s="113"/>
      <c r="AI100" s="113"/>
      <c r="AJ100" s="113"/>
      <c r="AK100" s="113"/>
      <c r="AL100" s="114"/>
      <c r="AM100" s="5"/>
      <c r="AN100" s="94" t="s">
        <v>25</v>
      </c>
      <c r="AO100" s="95"/>
      <c r="AP100" s="95"/>
      <c r="AQ100" s="95"/>
      <c r="AR100" s="95"/>
      <c r="AS100" s="95"/>
      <c r="AT100" s="95"/>
      <c r="AU100" s="95"/>
      <c r="AV100" s="96"/>
      <c r="AW100" s="131" t="s">
        <v>23</v>
      </c>
      <c r="AX100" s="95"/>
      <c r="AY100" s="95"/>
      <c r="AZ100" s="95"/>
      <c r="BA100" s="95"/>
      <c r="BB100" s="95"/>
      <c r="BC100" s="95"/>
      <c r="BD100" s="95"/>
      <c r="BE100" s="132"/>
    </row>
    <row r="101" spans="1:57" ht="24" customHeight="1" x14ac:dyDescent="0.15">
      <c r="A101" s="133" t="s">
        <v>43</v>
      </c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5">
        <f>S33</f>
        <v>10</v>
      </c>
      <c r="T101" s="135"/>
      <c r="U101" s="72" t="s">
        <v>44</v>
      </c>
      <c r="V101" s="72"/>
      <c r="W101" s="72"/>
      <c r="X101" s="74" t="str">
        <f>X67</f>
        <v/>
      </c>
      <c r="Y101" s="72"/>
      <c r="Z101" s="72"/>
      <c r="AA101" s="72"/>
      <c r="AB101" s="72"/>
      <c r="AC101" s="73"/>
      <c r="AD101" s="112">
        <f>AD33</f>
        <v>0</v>
      </c>
      <c r="AE101" s="113"/>
      <c r="AF101" s="113"/>
      <c r="AG101" s="113"/>
      <c r="AH101" s="113"/>
      <c r="AI101" s="113"/>
      <c r="AJ101" s="113"/>
      <c r="AK101" s="113"/>
      <c r="AL101" s="114"/>
      <c r="AM101" s="5"/>
      <c r="AN101" s="9"/>
      <c r="AO101" s="5"/>
      <c r="AP101" s="5"/>
      <c r="AQ101" s="5"/>
      <c r="AR101" s="5"/>
      <c r="AS101" s="5"/>
      <c r="AT101" s="5"/>
      <c r="AU101" s="5"/>
      <c r="AV101" s="5"/>
      <c r="AW101" s="6"/>
      <c r="AX101" s="5"/>
      <c r="AY101" s="5"/>
      <c r="AZ101" s="5"/>
      <c r="BA101" s="5"/>
      <c r="BB101" s="5"/>
      <c r="BC101" s="5"/>
      <c r="BD101" s="5"/>
      <c r="BE101" s="7"/>
    </row>
    <row r="102" spans="1:57" ht="24" customHeight="1" thickBot="1" x14ac:dyDescent="0.2">
      <c r="A102" s="103" t="s">
        <v>20</v>
      </c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5"/>
      <c r="AD102" s="106">
        <f>AD34</f>
        <v>0</v>
      </c>
      <c r="AE102" s="107"/>
      <c r="AF102" s="107"/>
      <c r="AG102" s="107"/>
      <c r="AH102" s="107"/>
      <c r="AI102" s="107"/>
      <c r="AJ102" s="107"/>
      <c r="AK102" s="107"/>
      <c r="AL102" s="108"/>
      <c r="AM102" s="5"/>
      <c r="AN102" s="10"/>
      <c r="AO102" s="11"/>
      <c r="AP102" s="11"/>
      <c r="AQ102" s="11"/>
      <c r="AR102" s="11"/>
      <c r="AS102" s="11"/>
      <c r="AT102" s="11"/>
      <c r="AU102" s="11"/>
      <c r="AV102" s="11"/>
      <c r="AW102" s="12"/>
      <c r="AX102" s="11"/>
      <c r="AY102" s="11"/>
      <c r="AZ102" s="11"/>
      <c r="BA102" s="11"/>
      <c r="BB102" s="11"/>
      <c r="BC102" s="11"/>
      <c r="BD102" s="11"/>
      <c r="BE102" s="13"/>
    </row>
  </sheetData>
  <sheetProtection algorithmName="SHA-512" hashValue="TvYLhLTPN6FElOfTVmQoL+wbHu4GNuYKXxXOrp9LNE1pzasJ/2NioXREx+4J2bLtb1b0dncBVPiljplfUsBzCQ==" saltValue="SADIZEENPoQ1PqLgKckifA==" spinCount="100000" sheet="1" insertColumns="0" insertRows="0" deleteColumns="0" deleteRows="0" selectLockedCells="1"/>
  <mergeCells count="332">
    <mergeCell ref="A102:AC102"/>
    <mergeCell ref="AD102:AL102"/>
    <mergeCell ref="AN100:AV100"/>
    <mergeCell ref="AW100:BE100"/>
    <mergeCell ref="A101:R101"/>
    <mergeCell ref="S101:T101"/>
    <mergeCell ref="AD101:AL101"/>
    <mergeCell ref="C99:T99"/>
    <mergeCell ref="U99:W99"/>
    <mergeCell ref="X99:Y99"/>
    <mergeCell ref="Z99:AC99"/>
    <mergeCell ref="AD99:AL99"/>
    <mergeCell ref="A100:AC100"/>
    <mergeCell ref="AD100:AL100"/>
    <mergeCell ref="AW97:BE97"/>
    <mergeCell ref="C98:T98"/>
    <mergeCell ref="U98:W98"/>
    <mergeCell ref="X98:Y98"/>
    <mergeCell ref="Z98:AC98"/>
    <mergeCell ref="AD98:AL98"/>
    <mergeCell ref="C97:T97"/>
    <mergeCell ref="U97:W97"/>
    <mergeCell ref="X97:Y97"/>
    <mergeCell ref="Z97:AC97"/>
    <mergeCell ref="AD97:AL97"/>
    <mergeCell ref="AN97:AV97"/>
    <mergeCell ref="AW94:BE95"/>
    <mergeCell ref="A95:A96"/>
    <mergeCell ref="B95:B96"/>
    <mergeCell ref="C95:T96"/>
    <mergeCell ref="U95:W96"/>
    <mergeCell ref="X95:Y96"/>
    <mergeCell ref="Z95:AC96"/>
    <mergeCell ref="AD95:AL96"/>
    <mergeCell ref="C94:T94"/>
    <mergeCell ref="U94:W94"/>
    <mergeCell ref="X94:Y94"/>
    <mergeCell ref="Z94:AC94"/>
    <mergeCell ref="AD94:AL94"/>
    <mergeCell ref="AN94:AV95"/>
    <mergeCell ref="C92:T92"/>
    <mergeCell ref="U92:W92"/>
    <mergeCell ref="X92:Y92"/>
    <mergeCell ref="Z92:AC92"/>
    <mergeCell ref="AD92:AL92"/>
    <mergeCell ref="AN92:AV92"/>
    <mergeCell ref="AW92:BE92"/>
    <mergeCell ref="C93:T93"/>
    <mergeCell ref="U93:W93"/>
    <mergeCell ref="X93:Y93"/>
    <mergeCell ref="Z93:AC93"/>
    <mergeCell ref="AD93:AL93"/>
    <mergeCell ref="AN93:AV93"/>
    <mergeCell ref="AW93:BE93"/>
    <mergeCell ref="A88:E89"/>
    <mergeCell ref="F88:AL89"/>
    <mergeCell ref="AN88:AR89"/>
    <mergeCell ref="AS88:AV89"/>
    <mergeCell ref="AW88:BE89"/>
    <mergeCell ref="A90:A91"/>
    <mergeCell ref="B90:B91"/>
    <mergeCell ref="C90:T91"/>
    <mergeCell ref="U90:W91"/>
    <mergeCell ref="X90:Y91"/>
    <mergeCell ref="Z90:AC91"/>
    <mergeCell ref="AD90:AL91"/>
    <mergeCell ref="AN90:AR91"/>
    <mergeCell ref="AS90:AV91"/>
    <mergeCell ref="AW90:BE91"/>
    <mergeCell ref="A85:E86"/>
    <mergeCell ref="F85:G86"/>
    <mergeCell ref="H85:T86"/>
    <mergeCell ref="AN86:AR87"/>
    <mergeCell ref="AS86:AV87"/>
    <mergeCell ref="AW86:BE87"/>
    <mergeCell ref="AN82:AR83"/>
    <mergeCell ref="AS82:AV83"/>
    <mergeCell ref="AW82:BE83"/>
    <mergeCell ref="A83:E84"/>
    <mergeCell ref="F83:T84"/>
    <mergeCell ref="Y84:AC86"/>
    <mergeCell ref="AD84:AL86"/>
    <mergeCell ref="AN84:AR85"/>
    <mergeCell ref="AS84:AV85"/>
    <mergeCell ref="AW84:BE85"/>
    <mergeCell ref="A79:E80"/>
    <mergeCell ref="F79:T80"/>
    <mergeCell ref="AN80:AR81"/>
    <mergeCell ref="AS80:AV81"/>
    <mergeCell ref="AW80:BE81"/>
    <mergeCell ref="A81:E82"/>
    <mergeCell ref="F81:T82"/>
    <mergeCell ref="U81:V82"/>
    <mergeCell ref="Y81:AC83"/>
    <mergeCell ref="AD81:AL83"/>
    <mergeCell ref="Y76:AC77"/>
    <mergeCell ref="AD76:AL77"/>
    <mergeCell ref="AN76:AR77"/>
    <mergeCell ref="AS76:AV77"/>
    <mergeCell ref="AW76:BE77"/>
    <mergeCell ref="Y78:AC80"/>
    <mergeCell ref="AD78:AL80"/>
    <mergeCell ref="AN78:AR79"/>
    <mergeCell ref="AS78:AV79"/>
    <mergeCell ref="AW78:BE79"/>
    <mergeCell ref="AN71:AP72"/>
    <mergeCell ref="AQ71:AV72"/>
    <mergeCell ref="AW71:AX72"/>
    <mergeCell ref="AY71:BA72"/>
    <mergeCell ref="BB71:BE72"/>
    <mergeCell ref="A72:O73"/>
    <mergeCell ref="AN73:AP74"/>
    <mergeCell ref="AQ73:AY74"/>
    <mergeCell ref="AZ73:BA74"/>
    <mergeCell ref="BB73:BE74"/>
    <mergeCell ref="A68:AC68"/>
    <mergeCell ref="AD68:AL68"/>
    <mergeCell ref="U69:AK70"/>
    <mergeCell ref="U71:Y72"/>
    <mergeCell ref="Z71:AA72"/>
    <mergeCell ref="AB71:AD72"/>
    <mergeCell ref="AE71:AF72"/>
    <mergeCell ref="AG71:AI72"/>
    <mergeCell ref="AJ71:AK72"/>
    <mergeCell ref="AN66:AV66"/>
    <mergeCell ref="AW66:BE66"/>
    <mergeCell ref="A67:R67"/>
    <mergeCell ref="S67:T67"/>
    <mergeCell ref="AD67:AL67"/>
    <mergeCell ref="C65:T65"/>
    <mergeCell ref="U65:W65"/>
    <mergeCell ref="X65:Y65"/>
    <mergeCell ref="Z65:AC65"/>
    <mergeCell ref="AD65:AL65"/>
    <mergeCell ref="A66:AC66"/>
    <mergeCell ref="AD66:AL66"/>
    <mergeCell ref="AW63:BE63"/>
    <mergeCell ref="C64:T64"/>
    <mergeCell ref="U64:W64"/>
    <mergeCell ref="X64:Y64"/>
    <mergeCell ref="Z64:AC64"/>
    <mergeCell ref="AD64:AL64"/>
    <mergeCell ref="C63:T63"/>
    <mergeCell ref="U63:W63"/>
    <mergeCell ref="X63:Y63"/>
    <mergeCell ref="Z63:AC63"/>
    <mergeCell ref="AD63:AL63"/>
    <mergeCell ref="AN63:AV63"/>
    <mergeCell ref="AW60:BE61"/>
    <mergeCell ref="A61:A62"/>
    <mergeCell ref="B61:B62"/>
    <mergeCell ref="C61:T62"/>
    <mergeCell ref="U61:W62"/>
    <mergeCell ref="X61:Y62"/>
    <mergeCell ref="Z61:AC62"/>
    <mergeCell ref="AD61:AL62"/>
    <mergeCell ref="C60:T60"/>
    <mergeCell ref="U60:W60"/>
    <mergeCell ref="X60:Y60"/>
    <mergeCell ref="Z60:AC60"/>
    <mergeCell ref="AD60:AL60"/>
    <mergeCell ref="AN60:AV61"/>
    <mergeCell ref="C58:T58"/>
    <mergeCell ref="U58:W58"/>
    <mergeCell ref="X58:Y58"/>
    <mergeCell ref="Z58:AC58"/>
    <mergeCell ref="AD58:AL58"/>
    <mergeCell ref="AN58:AV58"/>
    <mergeCell ref="AW58:BE58"/>
    <mergeCell ref="C59:T59"/>
    <mergeCell ref="U59:W59"/>
    <mergeCell ref="X59:Y59"/>
    <mergeCell ref="Z59:AC59"/>
    <mergeCell ref="AD59:AL59"/>
    <mergeCell ref="AN59:AV59"/>
    <mergeCell ref="AW59:BE59"/>
    <mergeCell ref="A54:E55"/>
    <mergeCell ref="F54:AL55"/>
    <mergeCell ref="AN54:AR55"/>
    <mergeCell ref="AS54:AV55"/>
    <mergeCell ref="AW54:BE55"/>
    <mergeCell ref="A56:A57"/>
    <mergeCell ref="B56:B57"/>
    <mergeCell ref="C56:T57"/>
    <mergeCell ref="U56:W57"/>
    <mergeCell ref="X56:Y57"/>
    <mergeCell ref="Z56:AC57"/>
    <mergeCell ref="AD56:AL57"/>
    <mergeCell ref="AN56:AR57"/>
    <mergeCell ref="AS56:AV57"/>
    <mergeCell ref="AW56:BE57"/>
    <mergeCell ref="A51:E52"/>
    <mergeCell ref="F51:G52"/>
    <mergeCell ref="H51:T52"/>
    <mergeCell ref="AN52:AR53"/>
    <mergeCell ref="AS52:AV53"/>
    <mergeCell ref="AW52:BE53"/>
    <mergeCell ref="AN48:AR49"/>
    <mergeCell ref="AS48:AV49"/>
    <mergeCell ref="AW48:BE49"/>
    <mergeCell ref="A49:E50"/>
    <mergeCell ref="F49:T50"/>
    <mergeCell ref="Y50:AC52"/>
    <mergeCell ref="AD50:AL52"/>
    <mergeCell ref="AN50:AR51"/>
    <mergeCell ref="AS50:AV51"/>
    <mergeCell ref="AW50:BE51"/>
    <mergeCell ref="A45:E46"/>
    <mergeCell ref="F45:T46"/>
    <mergeCell ref="AN46:AR47"/>
    <mergeCell ref="AS46:AV47"/>
    <mergeCell ref="AW46:BE47"/>
    <mergeCell ref="A47:E48"/>
    <mergeCell ref="F47:T48"/>
    <mergeCell ref="U47:V48"/>
    <mergeCell ref="Y47:AC49"/>
    <mergeCell ref="AD47:AL49"/>
    <mergeCell ref="Y42:AC43"/>
    <mergeCell ref="AD42:AL43"/>
    <mergeCell ref="AN42:AR43"/>
    <mergeCell ref="AS42:AV43"/>
    <mergeCell ref="AW42:BE43"/>
    <mergeCell ref="Y44:AC46"/>
    <mergeCell ref="AD44:AL46"/>
    <mergeCell ref="AN44:AR45"/>
    <mergeCell ref="AS44:AV45"/>
    <mergeCell ref="AW44:BE45"/>
    <mergeCell ref="AN37:AP38"/>
    <mergeCell ref="AQ37:AV38"/>
    <mergeCell ref="AW37:AX38"/>
    <mergeCell ref="AY37:BA38"/>
    <mergeCell ref="BB37:BE38"/>
    <mergeCell ref="A38:O39"/>
    <mergeCell ref="AN39:AP40"/>
    <mergeCell ref="AQ39:AY40"/>
    <mergeCell ref="AZ39:BA40"/>
    <mergeCell ref="BB39:BE40"/>
    <mergeCell ref="A34:AC34"/>
    <mergeCell ref="AD34:AL34"/>
    <mergeCell ref="U35:AK36"/>
    <mergeCell ref="U37:Y38"/>
    <mergeCell ref="Z37:AA38"/>
    <mergeCell ref="AB37:AD38"/>
    <mergeCell ref="AE37:AF38"/>
    <mergeCell ref="AG37:AI38"/>
    <mergeCell ref="AJ37:AK38"/>
    <mergeCell ref="A32:AC32"/>
    <mergeCell ref="AD32:AL32"/>
    <mergeCell ref="A33:R33"/>
    <mergeCell ref="S33:T33"/>
    <mergeCell ref="AD33:AL33"/>
    <mergeCell ref="C30:T30"/>
    <mergeCell ref="U30:W30"/>
    <mergeCell ref="X30:Y30"/>
    <mergeCell ref="Z30:AC30"/>
    <mergeCell ref="AD30:AL30"/>
    <mergeCell ref="C31:T31"/>
    <mergeCell ref="U31:W31"/>
    <mergeCell ref="X31:Y31"/>
    <mergeCell ref="Z31:AC31"/>
    <mergeCell ref="AD31:AL31"/>
    <mergeCell ref="AD27:AL28"/>
    <mergeCell ref="C29:T29"/>
    <mergeCell ref="U29:W29"/>
    <mergeCell ref="X29:Y29"/>
    <mergeCell ref="Z29:AC29"/>
    <mergeCell ref="AD29:AL29"/>
    <mergeCell ref="A27:A28"/>
    <mergeCell ref="B27:B28"/>
    <mergeCell ref="C27:T28"/>
    <mergeCell ref="U27:W28"/>
    <mergeCell ref="X27:Y28"/>
    <mergeCell ref="Z27:AC28"/>
    <mergeCell ref="C25:T25"/>
    <mergeCell ref="U25:W25"/>
    <mergeCell ref="X25:Y25"/>
    <mergeCell ref="Z25:AC25"/>
    <mergeCell ref="AD25:AL25"/>
    <mergeCell ref="C26:T26"/>
    <mergeCell ref="U26:W26"/>
    <mergeCell ref="X26:Y26"/>
    <mergeCell ref="Z26:AC26"/>
    <mergeCell ref="AD26:AL26"/>
    <mergeCell ref="AD22:AL23"/>
    <mergeCell ref="C24:T24"/>
    <mergeCell ref="U24:W24"/>
    <mergeCell ref="X24:Y24"/>
    <mergeCell ref="Z24:AC24"/>
    <mergeCell ref="AD24:AL24"/>
    <mergeCell ref="F17:G18"/>
    <mergeCell ref="H17:T18"/>
    <mergeCell ref="A20:E21"/>
    <mergeCell ref="F20:AL21"/>
    <mergeCell ref="A22:A23"/>
    <mergeCell ref="B22:B23"/>
    <mergeCell ref="C22:T23"/>
    <mergeCell ref="U22:W23"/>
    <mergeCell ref="X22:Y23"/>
    <mergeCell ref="Z22:AC23"/>
    <mergeCell ref="A13:E14"/>
    <mergeCell ref="F13:T14"/>
    <mergeCell ref="U13:V14"/>
    <mergeCell ref="Y13:AC15"/>
    <mergeCell ref="AD13:AL15"/>
    <mergeCell ref="A15:E16"/>
    <mergeCell ref="F15:T16"/>
    <mergeCell ref="Y16:AC18"/>
    <mergeCell ref="AD16:AL18"/>
    <mergeCell ref="A17:E18"/>
    <mergeCell ref="Y8:AC9"/>
    <mergeCell ref="AD8:AL9"/>
    <mergeCell ref="Y10:AC12"/>
    <mergeCell ref="AD10:AL12"/>
    <mergeCell ref="A11:E12"/>
    <mergeCell ref="F11:T12"/>
    <mergeCell ref="AN3:AP4"/>
    <mergeCell ref="AQ3:AV4"/>
    <mergeCell ref="AW3:AX4"/>
    <mergeCell ref="AY3:BA4"/>
    <mergeCell ref="BB3:BE4"/>
    <mergeCell ref="A4:O5"/>
    <mergeCell ref="AN5:AP6"/>
    <mergeCell ref="AQ5:AY6"/>
    <mergeCell ref="AZ5:BA6"/>
    <mergeCell ref="BB5:BE6"/>
    <mergeCell ref="U1:AK2"/>
    <mergeCell ref="U3:Y4"/>
    <mergeCell ref="Z3:AA4"/>
    <mergeCell ref="AB3:AD4"/>
    <mergeCell ref="AE3:AF4"/>
    <mergeCell ref="AG3:AI4"/>
    <mergeCell ref="AJ3:AK4"/>
  </mergeCells>
  <phoneticPr fontId="1"/>
  <pageMargins left="0.39370078740157483" right="0.39370078740157483" top="0.39370078740157483" bottom="0.39370078740157483" header="0.51181102362204722" footer="0.31496062992125984"/>
  <pageSetup paperSize="9" scale="95" orientation="landscape" blackAndWhite="1" r:id="rId1"/>
  <rowBreaks count="2" manualBreakCount="2">
    <brk id="34" max="16383" man="1"/>
    <brk id="68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1009352-9A32-4C74-9ABD-0CAC676371DB}">
          <x14:formula1>
            <xm:f>マスタ!$A$2:$A$5</xm:f>
          </x14:formula1>
          <xm:sqref>S33:T33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99"/>
  <sheetViews>
    <sheetView showGridLines="0" showZeros="0" view="pageBreakPreview" zoomScaleNormal="100" zoomScaleSheetLayoutView="100" workbookViewId="0">
      <selection activeCell="U3" sqref="U3:Y4"/>
    </sheetView>
  </sheetViews>
  <sheetFormatPr defaultColWidth="9" defaultRowHeight="13.5" x14ac:dyDescent="0.4"/>
  <cols>
    <col min="1" max="2" width="2.625" style="2" customWidth="1"/>
    <col min="3" max="39" width="2.125" style="2" customWidth="1"/>
    <col min="40" max="57" width="2.625" style="2" customWidth="1"/>
    <col min="58" max="16384" width="9" style="2"/>
  </cols>
  <sheetData>
    <row r="1" spans="1:57" ht="13.5" customHeight="1" x14ac:dyDescent="0.4">
      <c r="E1" s="1"/>
      <c r="F1" s="1"/>
      <c r="G1" s="1"/>
      <c r="H1" s="1"/>
      <c r="I1" s="1"/>
      <c r="J1" s="1"/>
      <c r="K1" s="1"/>
      <c r="L1" s="1"/>
      <c r="M1" s="1"/>
      <c r="N1" s="1"/>
      <c r="R1" s="1"/>
      <c r="S1" s="1"/>
      <c r="T1" s="1"/>
      <c r="U1" s="224" t="s">
        <v>2</v>
      </c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1"/>
      <c r="AM1" s="1"/>
      <c r="AN1" s="1"/>
      <c r="AO1" s="1"/>
      <c r="AP1" s="1"/>
      <c r="BA1" s="40" t="s">
        <v>42</v>
      </c>
      <c r="BB1" s="5" t="s">
        <v>0</v>
      </c>
    </row>
    <row r="2" spans="1:57" ht="13.5" customHeight="1" thickBot="1" x14ac:dyDescent="0.2">
      <c r="E2" s="1"/>
      <c r="F2" s="1"/>
      <c r="G2" s="1"/>
      <c r="H2" s="1"/>
      <c r="I2" s="1"/>
      <c r="J2" s="1"/>
      <c r="K2" s="1"/>
      <c r="L2" s="1"/>
      <c r="M2" s="1"/>
      <c r="N2" s="1"/>
      <c r="R2" s="1"/>
      <c r="S2" s="1"/>
      <c r="T2" s="1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1"/>
      <c r="AM2" s="1"/>
      <c r="AN2" s="1"/>
      <c r="AO2" s="3"/>
      <c r="AP2" s="3"/>
    </row>
    <row r="3" spans="1:57" ht="13.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5"/>
      <c r="S3" s="15"/>
      <c r="T3" s="15"/>
      <c r="U3" s="465"/>
      <c r="V3" s="465"/>
      <c r="W3" s="465"/>
      <c r="X3" s="465"/>
      <c r="Y3" s="465"/>
      <c r="Z3" s="225" t="s">
        <v>32</v>
      </c>
      <c r="AA3" s="225"/>
      <c r="AB3" s="465"/>
      <c r="AC3" s="465"/>
      <c r="AD3" s="465"/>
      <c r="AE3" s="225" t="s">
        <v>33</v>
      </c>
      <c r="AF3" s="225"/>
      <c r="AG3" s="465"/>
      <c r="AH3" s="465"/>
      <c r="AI3" s="465"/>
      <c r="AJ3" s="225" t="s">
        <v>34</v>
      </c>
      <c r="AK3" s="225"/>
      <c r="AL3" s="15"/>
      <c r="AM3" s="15"/>
      <c r="AN3" s="207" t="s">
        <v>10</v>
      </c>
      <c r="AO3" s="208"/>
      <c r="AP3" s="208"/>
      <c r="AQ3" s="309"/>
      <c r="AR3" s="310"/>
      <c r="AS3" s="310"/>
      <c r="AT3" s="310"/>
      <c r="AU3" s="310"/>
      <c r="AV3" s="311"/>
      <c r="AW3" s="217" t="s">
        <v>11</v>
      </c>
      <c r="AX3" s="218"/>
      <c r="AY3" s="309"/>
      <c r="AZ3" s="310"/>
      <c r="BA3" s="311"/>
      <c r="BB3" s="201" t="s">
        <v>40</v>
      </c>
      <c r="BC3" s="196"/>
      <c r="BD3" s="196"/>
      <c r="BE3" s="203"/>
    </row>
    <row r="4" spans="1:57" ht="13.5" customHeight="1" thickBot="1" x14ac:dyDescent="0.2">
      <c r="A4" s="226" t="s">
        <v>36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16"/>
      <c r="Q4" s="16"/>
      <c r="R4" s="15"/>
      <c r="S4" s="15"/>
      <c r="T4" s="15"/>
      <c r="U4" s="465"/>
      <c r="V4" s="465"/>
      <c r="W4" s="465"/>
      <c r="X4" s="465"/>
      <c r="Y4" s="465"/>
      <c r="Z4" s="225"/>
      <c r="AA4" s="225"/>
      <c r="AB4" s="465"/>
      <c r="AC4" s="465"/>
      <c r="AD4" s="465"/>
      <c r="AE4" s="225"/>
      <c r="AF4" s="225"/>
      <c r="AG4" s="465"/>
      <c r="AH4" s="465"/>
      <c r="AI4" s="465"/>
      <c r="AJ4" s="225"/>
      <c r="AK4" s="225"/>
      <c r="AL4" s="15"/>
      <c r="AM4" s="15"/>
      <c r="AN4" s="209"/>
      <c r="AO4" s="210"/>
      <c r="AP4" s="210"/>
      <c r="AQ4" s="271"/>
      <c r="AR4" s="272"/>
      <c r="AS4" s="272"/>
      <c r="AT4" s="272"/>
      <c r="AU4" s="272"/>
      <c r="AV4" s="312"/>
      <c r="AW4" s="219"/>
      <c r="AX4" s="220"/>
      <c r="AY4" s="271"/>
      <c r="AZ4" s="272"/>
      <c r="BA4" s="312"/>
      <c r="BB4" s="221"/>
      <c r="BC4" s="222"/>
      <c r="BD4" s="222"/>
      <c r="BE4" s="223"/>
    </row>
    <row r="5" spans="1:57" ht="13.5" customHeight="1" x14ac:dyDescent="0.15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16"/>
      <c r="Q5" s="16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228" t="s">
        <v>12</v>
      </c>
      <c r="AO5" s="229"/>
      <c r="AP5" s="229"/>
      <c r="AQ5" s="269"/>
      <c r="AR5" s="270"/>
      <c r="AS5" s="270"/>
      <c r="AT5" s="270"/>
      <c r="AU5" s="270"/>
      <c r="AV5" s="270"/>
      <c r="AW5" s="270"/>
      <c r="AX5" s="270"/>
      <c r="AY5" s="270"/>
      <c r="AZ5" s="30"/>
      <c r="BA5" s="31"/>
      <c r="BB5" s="32"/>
      <c r="BC5" s="32"/>
      <c r="BD5" s="32"/>
      <c r="BE5" s="32"/>
    </row>
    <row r="6" spans="1:57" ht="13.5" customHeight="1" thickBo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14"/>
      <c r="AB6" s="14"/>
      <c r="AC6" s="5"/>
      <c r="AD6" s="5"/>
      <c r="AE6" s="5"/>
      <c r="AF6" s="14"/>
      <c r="AG6" s="5"/>
      <c r="AH6" s="5"/>
      <c r="AI6" s="14"/>
      <c r="AJ6" s="14"/>
      <c r="AK6" s="14"/>
      <c r="AL6" s="5"/>
      <c r="AM6" s="5"/>
      <c r="AN6" s="209"/>
      <c r="AO6" s="210"/>
      <c r="AP6" s="210"/>
      <c r="AQ6" s="271"/>
      <c r="AR6" s="272"/>
      <c r="AS6" s="272"/>
      <c r="AT6" s="272"/>
      <c r="AU6" s="272"/>
      <c r="AV6" s="272"/>
      <c r="AW6" s="272"/>
      <c r="AX6" s="272"/>
      <c r="AY6" s="272"/>
      <c r="AZ6" s="33"/>
      <c r="BA6" s="14"/>
      <c r="BB6" s="34"/>
      <c r="BC6" s="34"/>
      <c r="BD6" s="34"/>
      <c r="BE6" s="34"/>
    </row>
    <row r="7" spans="1:57" ht="13.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14"/>
      <c r="AB7" s="14"/>
      <c r="AC7" s="5"/>
      <c r="AD7" s="5"/>
      <c r="AE7" s="5"/>
      <c r="AF7" s="14"/>
      <c r="AG7" s="5"/>
      <c r="AH7" s="5"/>
      <c r="AI7" s="14"/>
      <c r="AJ7" s="14"/>
      <c r="AK7" s="14"/>
      <c r="AL7" s="5"/>
      <c r="AM7" s="5"/>
      <c r="AN7" s="24"/>
      <c r="AO7" s="24"/>
      <c r="AP7" s="24"/>
      <c r="AQ7" s="67"/>
      <c r="AR7" s="67"/>
      <c r="AS7" s="67"/>
      <c r="AT7" s="67"/>
      <c r="AU7" s="67"/>
      <c r="AV7" s="67"/>
      <c r="AW7" s="67"/>
      <c r="AX7" s="67"/>
      <c r="AY7" s="67"/>
      <c r="AZ7" s="14"/>
      <c r="BA7" s="14"/>
      <c r="BB7" s="34"/>
      <c r="BC7" s="34"/>
      <c r="BD7" s="34"/>
      <c r="BE7" s="34"/>
    </row>
    <row r="8" spans="1:57" ht="13.5" customHeight="1" x14ac:dyDescent="0.4">
      <c r="A8" s="245" t="s">
        <v>3</v>
      </c>
      <c r="B8" s="245"/>
      <c r="C8" s="245"/>
      <c r="D8" s="245"/>
      <c r="E8" s="245"/>
      <c r="F8" s="470"/>
      <c r="G8" s="470"/>
      <c r="H8" s="470"/>
      <c r="I8" s="470"/>
      <c r="J8" s="470"/>
      <c r="K8" s="470"/>
      <c r="L8" s="470"/>
      <c r="M8" s="470"/>
      <c r="N8" s="470"/>
      <c r="O8" s="470"/>
      <c r="P8" s="470"/>
      <c r="Q8" s="470"/>
      <c r="R8" s="470"/>
      <c r="S8" s="470"/>
      <c r="T8" s="470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</row>
    <row r="9" spans="1:57" ht="13.5" customHeight="1" x14ac:dyDescent="0.15">
      <c r="A9" s="245"/>
      <c r="B9" s="245"/>
      <c r="C9" s="245"/>
      <c r="D9" s="245"/>
      <c r="E9" s="245"/>
      <c r="F9" s="470"/>
      <c r="G9" s="470"/>
      <c r="H9" s="470"/>
      <c r="I9" s="470"/>
      <c r="J9" s="470"/>
      <c r="K9" s="470"/>
      <c r="L9" s="470"/>
      <c r="M9" s="470"/>
      <c r="N9" s="470"/>
      <c r="O9" s="470"/>
      <c r="P9" s="470"/>
      <c r="Q9" s="470"/>
      <c r="R9" s="470"/>
      <c r="S9" s="470"/>
      <c r="T9" s="470"/>
      <c r="U9" s="5"/>
      <c r="V9" s="5"/>
      <c r="W9" s="5"/>
      <c r="X9" s="5"/>
      <c r="Y9" s="5"/>
      <c r="Z9" s="5"/>
      <c r="AA9" s="5"/>
      <c r="AB9" s="5"/>
      <c r="AC9" s="5"/>
      <c r="AD9" s="35"/>
      <c r="AE9" s="35"/>
      <c r="AF9" s="35"/>
      <c r="AG9" s="35"/>
      <c r="AH9" s="35"/>
      <c r="AI9" s="35"/>
      <c r="AJ9" s="35"/>
      <c r="AK9" s="35"/>
      <c r="AL9" s="35"/>
      <c r="AM9" s="5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</row>
    <row r="10" spans="1:57" ht="13.5" customHeight="1" x14ac:dyDescent="0.15">
      <c r="A10" s="245" t="s">
        <v>4</v>
      </c>
      <c r="B10" s="245"/>
      <c r="C10" s="245"/>
      <c r="D10" s="245"/>
      <c r="E10" s="245"/>
      <c r="F10" s="470"/>
      <c r="G10" s="470"/>
      <c r="H10" s="470"/>
      <c r="I10" s="470"/>
      <c r="J10" s="470"/>
      <c r="K10" s="470"/>
      <c r="L10" s="470"/>
      <c r="M10" s="470"/>
      <c r="N10" s="470"/>
      <c r="O10" s="470"/>
      <c r="P10" s="470"/>
      <c r="Q10" s="470"/>
      <c r="R10" s="470"/>
      <c r="S10" s="470"/>
      <c r="T10" s="470"/>
      <c r="U10" s="15"/>
      <c r="V10" s="15"/>
      <c r="W10" s="5"/>
      <c r="X10" s="5"/>
      <c r="Y10" s="5"/>
      <c r="Z10" s="5"/>
      <c r="AA10" s="5"/>
      <c r="AB10" s="5"/>
      <c r="AC10" s="5"/>
      <c r="AD10" s="35"/>
      <c r="AE10" s="35"/>
      <c r="AF10" s="35"/>
      <c r="AG10" s="35"/>
      <c r="AH10" s="35"/>
      <c r="AI10" s="35"/>
      <c r="AJ10" s="35"/>
      <c r="AK10" s="35"/>
      <c r="AL10" s="35"/>
      <c r="AM10" s="5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</row>
    <row r="11" spans="1:57" ht="13.5" customHeight="1" x14ac:dyDescent="0.15">
      <c r="A11" s="245"/>
      <c r="B11" s="245"/>
      <c r="C11" s="245"/>
      <c r="D11" s="245"/>
      <c r="E11" s="245"/>
      <c r="F11" s="470"/>
      <c r="G11" s="470"/>
      <c r="H11" s="470"/>
      <c r="I11" s="470"/>
      <c r="J11" s="470"/>
      <c r="K11" s="470"/>
      <c r="L11" s="470"/>
      <c r="M11" s="470"/>
      <c r="N11" s="470"/>
      <c r="O11" s="470"/>
      <c r="P11" s="470"/>
      <c r="Q11" s="470"/>
      <c r="R11" s="470"/>
      <c r="S11" s="470"/>
      <c r="T11" s="470"/>
      <c r="U11" s="15"/>
      <c r="V11" s="15"/>
      <c r="W11" s="5"/>
      <c r="X11" s="5"/>
      <c r="Y11" s="14"/>
      <c r="Z11" s="14"/>
      <c r="AA11" s="14"/>
      <c r="AB11" s="14"/>
      <c r="AC11" s="14"/>
      <c r="AD11" s="36"/>
      <c r="AE11" s="36"/>
      <c r="AF11" s="36"/>
      <c r="AG11" s="36"/>
      <c r="AH11" s="36"/>
      <c r="AI11" s="36"/>
      <c r="AJ11" s="36"/>
      <c r="AK11" s="36"/>
      <c r="AL11" s="36"/>
      <c r="AM11" s="5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</row>
    <row r="12" spans="1:57" ht="13.5" customHeight="1" x14ac:dyDescent="0.15">
      <c r="A12" s="245" t="s">
        <v>1</v>
      </c>
      <c r="B12" s="245"/>
      <c r="C12" s="245"/>
      <c r="D12" s="245"/>
      <c r="E12" s="245"/>
      <c r="F12" s="470"/>
      <c r="G12" s="470"/>
      <c r="H12" s="470"/>
      <c r="I12" s="470"/>
      <c r="J12" s="470"/>
      <c r="K12" s="470"/>
      <c r="L12" s="470"/>
      <c r="M12" s="470"/>
      <c r="N12" s="470"/>
      <c r="O12" s="470"/>
      <c r="P12" s="470"/>
      <c r="Q12" s="470"/>
      <c r="R12" s="470"/>
      <c r="S12" s="470"/>
      <c r="T12" s="470"/>
      <c r="U12" s="15"/>
      <c r="V12" s="15"/>
      <c r="W12" s="5"/>
      <c r="X12" s="5"/>
      <c r="Y12" s="14"/>
      <c r="Z12" s="14"/>
      <c r="AA12" s="14"/>
      <c r="AB12" s="14"/>
      <c r="AC12" s="14"/>
      <c r="AD12" s="36"/>
      <c r="AE12" s="36"/>
      <c r="AF12" s="36"/>
      <c r="AG12" s="36"/>
      <c r="AH12" s="36"/>
      <c r="AI12" s="36"/>
      <c r="AJ12" s="36"/>
      <c r="AK12" s="36"/>
      <c r="AL12" s="36"/>
      <c r="AM12" s="5"/>
      <c r="AN12" s="18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</row>
    <row r="13" spans="1:57" ht="13.5" customHeight="1" x14ac:dyDescent="0.15">
      <c r="A13" s="245"/>
      <c r="B13" s="245"/>
      <c r="C13" s="245"/>
      <c r="D13" s="245"/>
      <c r="E13" s="245"/>
      <c r="F13" s="470"/>
      <c r="G13" s="470"/>
      <c r="H13" s="470"/>
      <c r="I13" s="470"/>
      <c r="J13" s="470"/>
      <c r="K13" s="470"/>
      <c r="L13" s="470"/>
      <c r="M13" s="470"/>
      <c r="N13" s="470"/>
      <c r="O13" s="470"/>
      <c r="P13" s="470"/>
      <c r="Q13" s="470"/>
      <c r="R13" s="470"/>
      <c r="S13" s="470"/>
      <c r="T13" s="470"/>
      <c r="U13" s="15"/>
      <c r="V13" s="15"/>
      <c r="W13" s="5"/>
      <c r="X13" s="5"/>
      <c r="Y13" s="14"/>
      <c r="Z13" s="14"/>
      <c r="AA13" s="14"/>
      <c r="AB13" s="14"/>
      <c r="AC13" s="14"/>
      <c r="AD13" s="36"/>
      <c r="AE13" s="36"/>
      <c r="AF13" s="36"/>
      <c r="AG13" s="36"/>
      <c r="AH13" s="36"/>
      <c r="AI13" s="36"/>
      <c r="AJ13" s="36"/>
      <c r="AK13" s="36"/>
      <c r="AL13" s="36"/>
      <c r="AM13" s="5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</row>
    <row r="14" spans="1:57" ht="13.5" customHeight="1" x14ac:dyDescent="0.15">
      <c r="A14" s="186" t="s">
        <v>46</v>
      </c>
      <c r="B14" s="186"/>
      <c r="C14" s="186"/>
      <c r="D14" s="186"/>
      <c r="E14" s="186"/>
      <c r="F14" s="248" t="s">
        <v>47</v>
      </c>
      <c r="G14" s="248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15"/>
      <c r="V14" s="15"/>
      <c r="W14" s="5"/>
      <c r="X14" s="5"/>
      <c r="Y14" s="14"/>
      <c r="Z14" s="14"/>
      <c r="AA14" s="14"/>
      <c r="AB14" s="14"/>
      <c r="AC14" s="14"/>
      <c r="AD14" s="36"/>
      <c r="AE14" s="36"/>
      <c r="AF14" s="36"/>
      <c r="AG14" s="36"/>
      <c r="AH14" s="36"/>
      <c r="AI14" s="36"/>
      <c r="AJ14" s="36"/>
      <c r="AK14" s="36"/>
      <c r="AL14" s="36"/>
      <c r="AM14" s="5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</row>
    <row r="15" spans="1:57" ht="13.5" customHeight="1" x14ac:dyDescent="0.15">
      <c r="A15" s="186"/>
      <c r="B15" s="186"/>
      <c r="C15" s="186"/>
      <c r="D15" s="186"/>
      <c r="E15" s="186"/>
      <c r="F15" s="248"/>
      <c r="G15" s="248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344"/>
      <c r="T15" s="344"/>
      <c r="U15" s="15"/>
      <c r="V15" s="15"/>
      <c r="W15" s="5"/>
      <c r="X15" s="5"/>
      <c r="Y15" s="14"/>
      <c r="Z15" s="14"/>
      <c r="AA15" s="14"/>
      <c r="AB15" s="14"/>
      <c r="AC15" s="14"/>
      <c r="AD15" s="36"/>
      <c r="AE15" s="36"/>
      <c r="AF15" s="36"/>
      <c r="AG15" s="36"/>
      <c r="AH15" s="36"/>
      <c r="AI15" s="36"/>
      <c r="AJ15" s="36"/>
      <c r="AK15" s="36"/>
      <c r="AL15" s="36"/>
      <c r="AM15" s="5"/>
      <c r="AN15" s="18"/>
      <c r="AO15" s="18"/>
      <c r="AP15" s="18"/>
      <c r="AQ15" s="18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</row>
    <row r="16" spans="1:57" ht="13.5" customHeight="1" x14ac:dyDescent="0.15">
      <c r="A16" s="62"/>
      <c r="B16" s="62"/>
      <c r="C16" s="62"/>
      <c r="D16" s="62"/>
      <c r="E16" s="62"/>
      <c r="F16" s="63"/>
      <c r="G16" s="63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15"/>
      <c r="V16" s="15"/>
      <c r="W16" s="5"/>
      <c r="X16" s="5"/>
      <c r="Y16" s="14"/>
      <c r="Z16" s="14"/>
      <c r="AA16" s="14"/>
      <c r="AB16" s="14"/>
      <c r="AC16" s="14"/>
      <c r="AD16" s="36"/>
      <c r="AE16" s="36"/>
      <c r="AF16" s="36"/>
      <c r="AG16" s="36"/>
      <c r="AH16" s="36"/>
      <c r="AI16" s="36"/>
      <c r="AJ16" s="36"/>
      <c r="AK16" s="36"/>
      <c r="AL16" s="36"/>
      <c r="AM16" s="5"/>
      <c r="AN16" s="18"/>
      <c r="AO16" s="18"/>
      <c r="AP16" s="18"/>
      <c r="AQ16" s="18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</row>
    <row r="17" spans="1:57" ht="13.5" customHeight="1" thickBot="1" x14ac:dyDescent="0.2">
      <c r="A17" s="15"/>
      <c r="B17" s="15"/>
      <c r="C17" s="15"/>
      <c r="D17" s="15"/>
      <c r="E17" s="15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5"/>
      <c r="V17" s="5"/>
      <c r="W17" s="5"/>
      <c r="X17" s="5"/>
      <c r="Y17" s="14"/>
      <c r="Z17" s="14"/>
      <c r="AA17" s="14"/>
      <c r="AB17" s="14"/>
      <c r="AC17" s="14"/>
      <c r="AD17" s="36"/>
      <c r="AE17" s="36"/>
      <c r="AF17" s="36"/>
      <c r="AG17" s="36"/>
      <c r="AH17" s="36"/>
      <c r="AI17" s="36"/>
      <c r="AJ17" s="36"/>
      <c r="AK17" s="36"/>
      <c r="AL17" s="36"/>
      <c r="AM17" s="5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</row>
    <row r="18" spans="1:57" ht="13.5" customHeight="1" x14ac:dyDescent="0.15">
      <c r="A18" s="195" t="s">
        <v>15</v>
      </c>
      <c r="B18" s="196"/>
      <c r="C18" s="196"/>
      <c r="D18" s="196"/>
      <c r="E18" s="197"/>
      <c r="F18" s="340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2"/>
      <c r="AM18" s="5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</row>
    <row r="19" spans="1:57" ht="13.5" customHeight="1" x14ac:dyDescent="0.15">
      <c r="A19" s="198"/>
      <c r="B19" s="199"/>
      <c r="C19" s="199"/>
      <c r="D19" s="199"/>
      <c r="E19" s="200"/>
      <c r="F19" s="316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43"/>
      <c r="AM19" s="5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</row>
    <row r="20" spans="1:57" ht="13.5" customHeight="1" x14ac:dyDescent="0.15">
      <c r="A20" s="419" t="s">
        <v>7</v>
      </c>
      <c r="B20" s="420" t="s">
        <v>8</v>
      </c>
      <c r="C20" s="421" t="s">
        <v>16</v>
      </c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2"/>
      <c r="S20" s="422" t="s">
        <v>499</v>
      </c>
      <c r="T20" s="423"/>
      <c r="U20" s="421" t="s">
        <v>17</v>
      </c>
      <c r="V20" s="241"/>
      <c r="W20" s="242"/>
      <c r="X20" s="421" t="s">
        <v>9</v>
      </c>
      <c r="Y20" s="242"/>
      <c r="Z20" s="426" t="s">
        <v>18</v>
      </c>
      <c r="AA20" s="426"/>
      <c r="AB20" s="426"/>
      <c r="AC20" s="426"/>
      <c r="AD20" s="426" t="s">
        <v>14</v>
      </c>
      <c r="AE20" s="426"/>
      <c r="AF20" s="426"/>
      <c r="AG20" s="426"/>
      <c r="AH20" s="426"/>
      <c r="AI20" s="426"/>
      <c r="AJ20" s="426"/>
      <c r="AK20" s="426"/>
      <c r="AL20" s="427"/>
      <c r="AM20" s="5"/>
      <c r="AN20" s="18"/>
      <c r="AO20" s="18"/>
      <c r="AP20" s="18"/>
      <c r="AQ20" s="19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</row>
    <row r="21" spans="1:57" ht="13.5" customHeight="1" x14ac:dyDescent="0.15">
      <c r="A21" s="419"/>
      <c r="B21" s="420"/>
      <c r="C21" s="202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200"/>
      <c r="S21" s="424"/>
      <c r="T21" s="425"/>
      <c r="U21" s="202"/>
      <c r="V21" s="199"/>
      <c r="W21" s="200"/>
      <c r="X21" s="202"/>
      <c r="Y21" s="200"/>
      <c r="Z21" s="426"/>
      <c r="AA21" s="426"/>
      <c r="AB21" s="426"/>
      <c r="AC21" s="426"/>
      <c r="AD21" s="426"/>
      <c r="AE21" s="426"/>
      <c r="AF21" s="426"/>
      <c r="AG21" s="426"/>
      <c r="AH21" s="426"/>
      <c r="AI21" s="426"/>
      <c r="AJ21" s="426"/>
      <c r="AK21" s="426"/>
      <c r="AL21" s="427"/>
      <c r="AM21" s="5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</row>
    <row r="22" spans="1:57" ht="27" customHeight="1" x14ac:dyDescent="0.15">
      <c r="A22" s="25"/>
      <c r="B22" s="26"/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60"/>
      <c r="S22" s="261"/>
      <c r="T22" s="263"/>
      <c r="U22" s="471"/>
      <c r="V22" s="472"/>
      <c r="W22" s="473"/>
      <c r="X22" s="264"/>
      <c r="Y22" s="265"/>
      <c r="Z22" s="282"/>
      <c r="AA22" s="283"/>
      <c r="AB22" s="283"/>
      <c r="AC22" s="466"/>
      <c r="AD22" s="282"/>
      <c r="AE22" s="283"/>
      <c r="AF22" s="283"/>
      <c r="AG22" s="283"/>
      <c r="AH22" s="283"/>
      <c r="AI22" s="283"/>
      <c r="AJ22" s="283"/>
      <c r="AK22" s="283"/>
      <c r="AL22" s="284"/>
      <c r="AM22" s="5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20"/>
    </row>
    <row r="23" spans="1:57" ht="27" customHeight="1" x14ac:dyDescent="0.15">
      <c r="A23" s="25"/>
      <c r="B23" s="26"/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60"/>
      <c r="S23" s="261"/>
      <c r="T23" s="263"/>
      <c r="U23" s="261"/>
      <c r="V23" s="262"/>
      <c r="W23" s="263"/>
      <c r="X23" s="264"/>
      <c r="Y23" s="265"/>
      <c r="Z23" s="282"/>
      <c r="AA23" s="283"/>
      <c r="AB23" s="283"/>
      <c r="AC23" s="466"/>
      <c r="AD23" s="282"/>
      <c r="AE23" s="283"/>
      <c r="AF23" s="283"/>
      <c r="AG23" s="283"/>
      <c r="AH23" s="283"/>
      <c r="AI23" s="283"/>
      <c r="AJ23" s="283"/>
      <c r="AK23" s="283"/>
      <c r="AL23" s="284"/>
      <c r="AM23" s="5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20"/>
    </row>
    <row r="24" spans="1:57" ht="27" customHeight="1" x14ac:dyDescent="0.15">
      <c r="A24" s="25"/>
      <c r="B24" s="26"/>
      <c r="C24" s="258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60"/>
      <c r="S24" s="261"/>
      <c r="T24" s="263"/>
      <c r="U24" s="261"/>
      <c r="V24" s="262"/>
      <c r="W24" s="263"/>
      <c r="X24" s="264"/>
      <c r="Y24" s="265"/>
      <c r="Z24" s="282"/>
      <c r="AA24" s="283"/>
      <c r="AB24" s="283"/>
      <c r="AC24" s="466"/>
      <c r="AD24" s="282"/>
      <c r="AE24" s="283"/>
      <c r="AF24" s="283"/>
      <c r="AG24" s="283"/>
      <c r="AH24" s="283"/>
      <c r="AI24" s="283"/>
      <c r="AJ24" s="283"/>
      <c r="AK24" s="283"/>
      <c r="AL24" s="284"/>
      <c r="AM24" s="5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20"/>
    </row>
    <row r="25" spans="1:57" ht="27" customHeight="1" x14ac:dyDescent="0.15">
      <c r="A25" s="25"/>
      <c r="B25" s="26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60"/>
      <c r="S25" s="261"/>
      <c r="T25" s="263"/>
      <c r="U25" s="261"/>
      <c r="V25" s="262"/>
      <c r="W25" s="263"/>
      <c r="X25" s="264"/>
      <c r="Y25" s="265"/>
      <c r="Z25" s="282"/>
      <c r="AA25" s="283"/>
      <c r="AB25" s="283"/>
      <c r="AC25" s="466"/>
      <c r="AD25" s="282"/>
      <c r="AE25" s="283"/>
      <c r="AF25" s="283"/>
      <c r="AG25" s="283"/>
      <c r="AH25" s="283"/>
      <c r="AI25" s="283"/>
      <c r="AJ25" s="283"/>
      <c r="AK25" s="283"/>
      <c r="AL25" s="284"/>
      <c r="AM25" s="5"/>
      <c r="AN25" s="18"/>
      <c r="AO25" s="17"/>
      <c r="AP25" s="17"/>
      <c r="AQ25" s="17"/>
      <c r="AR25" s="18"/>
      <c r="AS25" s="17"/>
      <c r="AT25" s="17"/>
      <c r="AU25" s="17"/>
      <c r="AV25" s="17"/>
      <c r="AW25" s="20"/>
      <c r="AX25" s="20"/>
      <c r="AY25" s="20"/>
      <c r="AZ25" s="20"/>
      <c r="BA25" s="20"/>
      <c r="BB25" s="20"/>
      <c r="BC25" s="20"/>
      <c r="BD25" s="20"/>
      <c r="BE25" s="18"/>
    </row>
    <row r="26" spans="1:57" ht="13.5" customHeight="1" x14ac:dyDescent="0.15">
      <c r="A26" s="336"/>
      <c r="B26" s="338"/>
      <c r="C26" s="313"/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5"/>
      <c r="S26" s="319"/>
      <c r="T26" s="321"/>
      <c r="U26" s="319"/>
      <c r="V26" s="320"/>
      <c r="W26" s="321"/>
      <c r="X26" s="325"/>
      <c r="Y26" s="326"/>
      <c r="Z26" s="285"/>
      <c r="AA26" s="286"/>
      <c r="AB26" s="286"/>
      <c r="AC26" s="434"/>
      <c r="AD26" s="285"/>
      <c r="AE26" s="286"/>
      <c r="AF26" s="286"/>
      <c r="AG26" s="286"/>
      <c r="AH26" s="286"/>
      <c r="AI26" s="286"/>
      <c r="AJ26" s="286"/>
      <c r="AK26" s="286"/>
      <c r="AL26" s="287"/>
      <c r="AM26" s="5"/>
      <c r="AN26" s="17"/>
      <c r="AO26" s="17"/>
      <c r="AP26" s="17"/>
      <c r="AQ26" s="17"/>
      <c r="AR26" s="17"/>
      <c r="AS26" s="17"/>
      <c r="AT26" s="17"/>
      <c r="AU26" s="17"/>
      <c r="AV26" s="17"/>
      <c r="AW26" s="20"/>
      <c r="AX26" s="20"/>
      <c r="AY26" s="20"/>
      <c r="AZ26" s="20"/>
      <c r="BA26" s="20"/>
      <c r="BB26" s="20"/>
      <c r="BC26" s="20"/>
      <c r="BD26" s="20"/>
      <c r="BE26" s="18"/>
    </row>
    <row r="27" spans="1:57" ht="13.5" customHeight="1" x14ac:dyDescent="0.15">
      <c r="A27" s="337"/>
      <c r="B27" s="339"/>
      <c r="C27" s="316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8"/>
      <c r="S27" s="322"/>
      <c r="T27" s="324"/>
      <c r="U27" s="322"/>
      <c r="V27" s="323"/>
      <c r="W27" s="324"/>
      <c r="X27" s="327"/>
      <c r="Y27" s="328"/>
      <c r="Z27" s="291"/>
      <c r="AA27" s="292"/>
      <c r="AB27" s="292"/>
      <c r="AC27" s="435"/>
      <c r="AD27" s="291"/>
      <c r="AE27" s="292"/>
      <c r="AF27" s="292"/>
      <c r="AG27" s="292"/>
      <c r="AH27" s="292"/>
      <c r="AI27" s="292"/>
      <c r="AJ27" s="292"/>
      <c r="AK27" s="292"/>
      <c r="AL27" s="293"/>
      <c r="AM27" s="5"/>
      <c r="AN27" s="17"/>
      <c r="AO27" s="17"/>
      <c r="AP27" s="17"/>
      <c r="AQ27" s="17"/>
      <c r="AR27" s="17"/>
      <c r="AS27" s="17"/>
      <c r="AT27" s="17"/>
      <c r="AU27" s="17"/>
      <c r="AV27" s="17"/>
      <c r="AW27" s="18"/>
      <c r="AX27" s="18"/>
      <c r="AY27" s="18"/>
      <c r="AZ27" s="18"/>
      <c r="BA27" s="18"/>
      <c r="BB27" s="18"/>
      <c r="BC27" s="18"/>
      <c r="BD27" s="18"/>
      <c r="BE27" s="17"/>
    </row>
    <row r="28" spans="1:57" ht="27" customHeight="1" thickBot="1" x14ac:dyDescent="0.2">
      <c r="A28" s="65"/>
      <c r="B28" s="66"/>
      <c r="C28" s="480"/>
      <c r="D28" s="481"/>
      <c r="E28" s="481"/>
      <c r="F28" s="481"/>
      <c r="G28" s="481"/>
      <c r="H28" s="481"/>
      <c r="I28" s="481"/>
      <c r="J28" s="481"/>
      <c r="K28" s="481"/>
      <c r="L28" s="481"/>
      <c r="M28" s="481"/>
      <c r="N28" s="481"/>
      <c r="O28" s="481"/>
      <c r="P28" s="481"/>
      <c r="Q28" s="481"/>
      <c r="R28" s="482"/>
      <c r="S28" s="474"/>
      <c r="T28" s="476"/>
      <c r="U28" s="474"/>
      <c r="V28" s="475"/>
      <c r="W28" s="476"/>
      <c r="X28" s="477"/>
      <c r="Y28" s="478"/>
      <c r="Z28" s="467"/>
      <c r="AA28" s="468"/>
      <c r="AB28" s="468"/>
      <c r="AC28" s="479"/>
      <c r="AD28" s="467"/>
      <c r="AE28" s="468"/>
      <c r="AF28" s="468"/>
      <c r="AG28" s="468"/>
      <c r="AH28" s="468"/>
      <c r="AI28" s="468"/>
      <c r="AJ28" s="468"/>
      <c r="AK28" s="468"/>
      <c r="AL28" s="469"/>
      <c r="AM28" s="5"/>
      <c r="AN28" s="22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</row>
    <row r="29" spans="1:57" ht="24" customHeight="1" x14ac:dyDescent="0.15">
      <c r="A29" s="365" t="s">
        <v>505</v>
      </c>
      <c r="B29" s="366"/>
      <c r="C29" s="366"/>
      <c r="D29" s="366"/>
      <c r="E29" s="366"/>
      <c r="F29" s="366"/>
      <c r="G29" s="366"/>
      <c r="H29" s="367">
        <f>SUMIF($S$22:$T$28,"=10",$AD$22:$AL$28)</f>
        <v>0</v>
      </c>
      <c r="I29" s="368"/>
      <c r="J29" s="368"/>
      <c r="K29" s="368"/>
      <c r="L29" s="368"/>
      <c r="M29" s="368"/>
      <c r="N29" s="369"/>
      <c r="O29" s="370" t="s">
        <v>501</v>
      </c>
      <c r="P29" s="371"/>
      <c r="Q29" s="371"/>
      <c r="R29" s="372"/>
      <c r="S29" s="367">
        <f>ROUNDDOWN(H29*0.1,0)</f>
        <v>0</v>
      </c>
      <c r="T29" s="368"/>
      <c r="U29" s="368"/>
      <c r="V29" s="368"/>
      <c r="W29" s="368"/>
      <c r="X29" s="369"/>
      <c r="Y29" s="370" t="s">
        <v>503</v>
      </c>
      <c r="Z29" s="371"/>
      <c r="AA29" s="371"/>
      <c r="AB29" s="371"/>
      <c r="AC29" s="372"/>
      <c r="AD29" s="453">
        <f>H29+S29</f>
        <v>0</v>
      </c>
      <c r="AE29" s="454"/>
      <c r="AF29" s="454"/>
      <c r="AG29" s="454"/>
      <c r="AH29" s="454"/>
      <c r="AI29" s="454"/>
      <c r="AJ29" s="454"/>
      <c r="AK29" s="454"/>
      <c r="AL29" s="455"/>
      <c r="AM29" s="5"/>
      <c r="AN29" s="22"/>
      <c r="AO29" s="21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</row>
    <row r="30" spans="1:57" ht="24" customHeight="1" x14ac:dyDescent="0.15">
      <c r="A30" s="377" t="s">
        <v>506</v>
      </c>
      <c r="B30" s="378"/>
      <c r="C30" s="378"/>
      <c r="D30" s="378"/>
      <c r="E30" s="378"/>
      <c r="F30" s="378"/>
      <c r="G30" s="378"/>
      <c r="H30" s="379">
        <f>SUMIF($S$22:$T$28,"=8",$AD$22:$AL$28)</f>
        <v>0</v>
      </c>
      <c r="I30" s="380"/>
      <c r="J30" s="380"/>
      <c r="K30" s="380"/>
      <c r="L30" s="380"/>
      <c r="M30" s="380"/>
      <c r="N30" s="381"/>
      <c r="O30" s="373"/>
      <c r="P30" s="374"/>
      <c r="Q30" s="374"/>
      <c r="R30" s="375"/>
      <c r="S30" s="379">
        <f>ROUNDDOWN(H30*0.08,0)</f>
        <v>0</v>
      </c>
      <c r="T30" s="380"/>
      <c r="U30" s="380"/>
      <c r="V30" s="380"/>
      <c r="W30" s="380"/>
      <c r="X30" s="381"/>
      <c r="Y30" s="373"/>
      <c r="Z30" s="374"/>
      <c r="AA30" s="374"/>
      <c r="AB30" s="374"/>
      <c r="AC30" s="375"/>
      <c r="AD30" s="85">
        <f>H30+S30</f>
        <v>0</v>
      </c>
      <c r="AE30" s="86"/>
      <c r="AF30" s="86"/>
      <c r="AG30" s="86"/>
      <c r="AH30" s="86"/>
      <c r="AI30" s="86"/>
      <c r="AJ30" s="86"/>
      <c r="AK30" s="86"/>
      <c r="AL30" s="87"/>
      <c r="AM30" s="5"/>
      <c r="AN30" s="22"/>
      <c r="AO30" s="21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</row>
    <row r="31" spans="1:57" ht="24" customHeight="1" thickBot="1" x14ac:dyDescent="0.2">
      <c r="A31" s="382" t="s">
        <v>507</v>
      </c>
      <c r="B31" s="383"/>
      <c r="C31" s="383"/>
      <c r="D31" s="383"/>
      <c r="E31" s="383"/>
      <c r="F31" s="383"/>
      <c r="G31" s="383"/>
      <c r="H31" s="402">
        <f>SUMIF($S$22:$T$28,"=0",$AD$22:$AL$28)</f>
        <v>0</v>
      </c>
      <c r="I31" s="403"/>
      <c r="J31" s="403"/>
      <c r="K31" s="403"/>
      <c r="L31" s="403"/>
      <c r="M31" s="403"/>
      <c r="N31" s="404"/>
      <c r="O31" s="428"/>
      <c r="P31" s="429"/>
      <c r="Q31" s="429"/>
      <c r="R31" s="430"/>
      <c r="S31" s="431" t="s">
        <v>502</v>
      </c>
      <c r="T31" s="432"/>
      <c r="U31" s="432"/>
      <c r="V31" s="432"/>
      <c r="W31" s="432"/>
      <c r="X31" s="433"/>
      <c r="Y31" s="428"/>
      <c r="Z31" s="429"/>
      <c r="AA31" s="429"/>
      <c r="AB31" s="429"/>
      <c r="AC31" s="430"/>
      <c r="AD31" s="456">
        <f>H31</f>
        <v>0</v>
      </c>
      <c r="AE31" s="457"/>
      <c r="AF31" s="457"/>
      <c r="AG31" s="457"/>
      <c r="AH31" s="457"/>
      <c r="AI31" s="457"/>
      <c r="AJ31" s="457"/>
      <c r="AK31" s="457"/>
      <c r="AL31" s="460"/>
      <c r="AM31" s="5"/>
      <c r="AN31" s="22"/>
      <c r="AO31" s="21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</row>
    <row r="32" spans="1:57" ht="24" customHeight="1" x14ac:dyDescent="0.4">
      <c r="A32" s="195" t="s">
        <v>500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7"/>
      <c r="AD32" s="405">
        <f>SUM(AD29:AL31)</f>
        <v>0</v>
      </c>
      <c r="AE32" s="406"/>
      <c r="AF32" s="406"/>
      <c r="AG32" s="406"/>
      <c r="AH32" s="406"/>
      <c r="AI32" s="406"/>
      <c r="AJ32" s="406"/>
      <c r="AK32" s="406"/>
      <c r="AL32" s="407"/>
      <c r="AM32" s="5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</row>
    <row r="33" spans="1:57" ht="24" customHeight="1" thickBot="1" x14ac:dyDescent="0.45">
      <c r="A33" s="243"/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44"/>
      <c r="AD33" s="408"/>
      <c r="AE33" s="409"/>
      <c r="AF33" s="409"/>
      <c r="AG33" s="409"/>
      <c r="AH33" s="409"/>
      <c r="AI33" s="409"/>
      <c r="AJ33" s="409"/>
      <c r="AK33" s="409"/>
      <c r="AL33" s="410"/>
      <c r="AM33" s="5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</row>
    <row r="34" spans="1:57" ht="13.5" customHeight="1" x14ac:dyDescent="0.4">
      <c r="E34" s="1"/>
      <c r="F34" s="1"/>
      <c r="G34" s="1"/>
      <c r="H34" s="1"/>
      <c r="I34" s="1"/>
      <c r="J34" s="1"/>
      <c r="K34" s="1"/>
      <c r="L34" s="1"/>
      <c r="M34" s="1"/>
      <c r="N34" s="1"/>
      <c r="R34" s="1"/>
      <c r="S34" s="1"/>
      <c r="T34" s="1"/>
      <c r="U34" s="224" t="s">
        <v>2</v>
      </c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1"/>
      <c r="AM34" s="1"/>
      <c r="AN34" s="1"/>
      <c r="AO34" s="1"/>
      <c r="AP34" s="1"/>
      <c r="AY34" s="40" t="s">
        <v>42</v>
      </c>
      <c r="AZ34" s="5" t="s">
        <v>37</v>
      </c>
      <c r="BA34" s="40"/>
      <c r="BB34" s="5"/>
    </row>
    <row r="35" spans="1:57" ht="13.5" customHeight="1" thickBot="1" x14ac:dyDescent="0.2">
      <c r="E35" s="1"/>
      <c r="F35" s="1"/>
      <c r="G35" s="1"/>
      <c r="H35" s="1"/>
      <c r="I35" s="1"/>
      <c r="J35" s="1"/>
      <c r="K35" s="1"/>
      <c r="L35" s="1"/>
      <c r="M35" s="1"/>
      <c r="N35" s="1"/>
      <c r="R35" s="1"/>
      <c r="S35" s="1"/>
      <c r="T35" s="1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1"/>
      <c r="AM35" s="1"/>
      <c r="AN35" s="1"/>
      <c r="AO35" s="3"/>
      <c r="AP35" s="3"/>
    </row>
    <row r="36" spans="1:57" ht="13.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15"/>
      <c r="S36" s="15"/>
      <c r="T36" s="15"/>
      <c r="U36" s="248">
        <f>U3</f>
        <v>0</v>
      </c>
      <c r="V36" s="248"/>
      <c r="W36" s="248"/>
      <c r="X36" s="248"/>
      <c r="Y36" s="248"/>
      <c r="Z36" s="225" t="s">
        <v>32</v>
      </c>
      <c r="AA36" s="225"/>
      <c r="AB36" s="248">
        <f>AB3</f>
        <v>0</v>
      </c>
      <c r="AC36" s="248"/>
      <c r="AD36" s="248"/>
      <c r="AE36" s="225" t="s">
        <v>33</v>
      </c>
      <c r="AF36" s="225"/>
      <c r="AG36" s="248">
        <f>AG3</f>
        <v>0</v>
      </c>
      <c r="AH36" s="248"/>
      <c r="AI36" s="248"/>
      <c r="AJ36" s="225" t="s">
        <v>34</v>
      </c>
      <c r="AK36" s="225"/>
      <c r="AL36" s="15"/>
      <c r="AM36" s="15"/>
      <c r="AN36" s="207" t="s">
        <v>10</v>
      </c>
      <c r="AO36" s="208"/>
      <c r="AP36" s="208"/>
      <c r="AQ36" s="211">
        <f>AQ3</f>
        <v>0</v>
      </c>
      <c r="AR36" s="212"/>
      <c r="AS36" s="212"/>
      <c r="AT36" s="212"/>
      <c r="AU36" s="212"/>
      <c r="AV36" s="213"/>
      <c r="AW36" s="217" t="s">
        <v>11</v>
      </c>
      <c r="AX36" s="218"/>
      <c r="AY36" s="211">
        <f>AY3</f>
        <v>0</v>
      </c>
      <c r="AZ36" s="212"/>
      <c r="BA36" s="213"/>
      <c r="BB36" s="201" t="s">
        <v>40</v>
      </c>
      <c r="BC36" s="196"/>
      <c r="BD36" s="196"/>
      <c r="BE36" s="203"/>
    </row>
    <row r="37" spans="1:57" ht="13.5" customHeight="1" thickBot="1" x14ac:dyDescent="0.2">
      <c r="A37" s="226" t="s">
        <v>36</v>
      </c>
      <c r="B37" s="226"/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16"/>
      <c r="Q37" s="16"/>
      <c r="R37" s="15"/>
      <c r="S37" s="15"/>
      <c r="T37" s="15"/>
      <c r="U37" s="248"/>
      <c r="V37" s="248"/>
      <c r="W37" s="248"/>
      <c r="X37" s="248"/>
      <c r="Y37" s="248"/>
      <c r="Z37" s="225"/>
      <c r="AA37" s="225"/>
      <c r="AB37" s="248"/>
      <c r="AC37" s="248"/>
      <c r="AD37" s="248"/>
      <c r="AE37" s="225"/>
      <c r="AF37" s="225"/>
      <c r="AG37" s="248"/>
      <c r="AH37" s="248"/>
      <c r="AI37" s="248"/>
      <c r="AJ37" s="225"/>
      <c r="AK37" s="225"/>
      <c r="AL37" s="15"/>
      <c r="AM37" s="15"/>
      <c r="AN37" s="209"/>
      <c r="AO37" s="210"/>
      <c r="AP37" s="210"/>
      <c r="AQ37" s="214"/>
      <c r="AR37" s="215"/>
      <c r="AS37" s="215"/>
      <c r="AT37" s="215"/>
      <c r="AU37" s="215"/>
      <c r="AV37" s="216"/>
      <c r="AW37" s="219"/>
      <c r="AX37" s="220"/>
      <c r="AY37" s="214"/>
      <c r="AZ37" s="215"/>
      <c r="BA37" s="216"/>
      <c r="BB37" s="221"/>
      <c r="BC37" s="222"/>
      <c r="BD37" s="222"/>
      <c r="BE37" s="223"/>
    </row>
    <row r="38" spans="1:57" ht="13.5" customHeight="1" x14ac:dyDescent="0.15">
      <c r="A38" s="227"/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16"/>
      <c r="Q38" s="16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228" t="s">
        <v>12</v>
      </c>
      <c r="AO38" s="229"/>
      <c r="AP38" s="229"/>
      <c r="AQ38" s="230">
        <f>AQ5</f>
        <v>0</v>
      </c>
      <c r="AR38" s="187"/>
      <c r="AS38" s="187"/>
      <c r="AT38" s="187"/>
      <c r="AU38" s="187"/>
      <c r="AV38" s="187"/>
      <c r="AW38" s="187"/>
      <c r="AX38" s="187"/>
      <c r="AY38" s="187"/>
      <c r="AZ38" s="30"/>
      <c r="BA38" s="31"/>
      <c r="BB38" s="32"/>
      <c r="BC38" s="32"/>
      <c r="BD38" s="32"/>
      <c r="BE38" s="32"/>
    </row>
    <row r="39" spans="1:57" ht="13.5" customHeight="1" thickBo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14"/>
      <c r="AB39" s="14"/>
      <c r="AC39" s="5"/>
      <c r="AD39" s="5"/>
      <c r="AE39" s="5"/>
      <c r="AF39" s="14"/>
      <c r="AG39" s="5"/>
      <c r="AH39" s="5"/>
      <c r="AI39" s="14"/>
      <c r="AJ39" s="14"/>
      <c r="AK39" s="14"/>
      <c r="AL39" s="5"/>
      <c r="AM39" s="5"/>
      <c r="AN39" s="209"/>
      <c r="AO39" s="210"/>
      <c r="AP39" s="210"/>
      <c r="AQ39" s="214"/>
      <c r="AR39" s="215"/>
      <c r="AS39" s="215"/>
      <c r="AT39" s="215"/>
      <c r="AU39" s="215"/>
      <c r="AV39" s="215"/>
      <c r="AW39" s="215"/>
      <c r="AX39" s="215"/>
      <c r="AY39" s="215"/>
      <c r="AZ39" s="33"/>
      <c r="BA39" s="14"/>
      <c r="BB39" s="34"/>
      <c r="BC39" s="34"/>
      <c r="BD39" s="34"/>
      <c r="BE39" s="34"/>
    </row>
    <row r="40" spans="1:57" ht="13.5" customHeight="1" thickBot="1" x14ac:dyDescent="0.4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14"/>
      <c r="AB40" s="14"/>
      <c r="AC40" s="5"/>
      <c r="AD40" s="5"/>
      <c r="AE40" s="5"/>
      <c r="AF40" s="14"/>
      <c r="AG40" s="5"/>
      <c r="AH40" s="5"/>
      <c r="AI40" s="14"/>
      <c r="AJ40" s="14"/>
      <c r="AK40" s="14"/>
      <c r="AL40" s="5"/>
      <c r="AM40" s="5"/>
      <c r="AN40" s="17" t="s">
        <v>38</v>
      </c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</row>
    <row r="41" spans="1:57" ht="13.5" customHeight="1" x14ac:dyDescent="0.4">
      <c r="A41" s="245" t="s">
        <v>3</v>
      </c>
      <c r="B41" s="245"/>
      <c r="C41" s="245"/>
      <c r="D41" s="245"/>
      <c r="E41" s="245"/>
      <c r="F41" s="246">
        <f>F8</f>
        <v>0</v>
      </c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195" t="s">
        <v>26</v>
      </c>
      <c r="AO41" s="196"/>
      <c r="AP41" s="196"/>
      <c r="AQ41" s="196"/>
      <c r="AR41" s="197"/>
      <c r="AS41" s="201" t="s">
        <v>6</v>
      </c>
      <c r="AT41" s="196"/>
      <c r="AU41" s="196"/>
      <c r="AV41" s="197"/>
      <c r="AW41" s="201" t="s">
        <v>20</v>
      </c>
      <c r="AX41" s="196"/>
      <c r="AY41" s="196"/>
      <c r="AZ41" s="196"/>
      <c r="BA41" s="196"/>
      <c r="BB41" s="196"/>
      <c r="BC41" s="196"/>
      <c r="BD41" s="196"/>
      <c r="BE41" s="203"/>
    </row>
    <row r="42" spans="1:57" ht="13.5" customHeight="1" x14ac:dyDescent="0.15">
      <c r="A42" s="245"/>
      <c r="B42" s="245"/>
      <c r="C42" s="245"/>
      <c r="D42" s="245"/>
      <c r="E42" s="245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5"/>
      <c r="V42" s="5"/>
      <c r="W42" s="5"/>
      <c r="X42" s="5"/>
      <c r="Y42" s="5"/>
      <c r="Z42" s="5"/>
      <c r="AA42" s="5"/>
      <c r="AB42" s="5"/>
      <c r="AC42" s="5"/>
      <c r="AD42" s="35"/>
      <c r="AE42" s="35"/>
      <c r="AF42" s="35"/>
      <c r="AG42" s="35"/>
      <c r="AH42" s="35"/>
      <c r="AI42" s="35"/>
      <c r="AJ42" s="35"/>
      <c r="AK42" s="35"/>
      <c r="AL42" s="35"/>
      <c r="AM42" s="5"/>
      <c r="AN42" s="198"/>
      <c r="AO42" s="199"/>
      <c r="AP42" s="199"/>
      <c r="AQ42" s="199"/>
      <c r="AR42" s="200"/>
      <c r="AS42" s="202"/>
      <c r="AT42" s="199"/>
      <c r="AU42" s="199"/>
      <c r="AV42" s="200"/>
      <c r="AW42" s="202"/>
      <c r="AX42" s="199"/>
      <c r="AY42" s="199"/>
      <c r="AZ42" s="199"/>
      <c r="BA42" s="199"/>
      <c r="BB42" s="199"/>
      <c r="BC42" s="199"/>
      <c r="BD42" s="199"/>
      <c r="BE42" s="204"/>
    </row>
    <row r="43" spans="1:57" ht="13.5" customHeight="1" x14ac:dyDescent="0.15">
      <c r="A43" s="245" t="s">
        <v>4</v>
      </c>
      <c r="B43" s="245"/>
      <c r="C43" s="245"/>
      <c r="D43" s="245"/>
      <c r="E43" s="245"/>
      <c r="F43" s="246">
        <f>F10</f>
        <v>0</v>
      </c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15"/>
      <c r="V43" s="186" t="s">
        <v>35</v>
      </c>
      <c r="W43" s="186"/>
      <c r="X43" s="5"/>
      <c r="Y43" s="5"/>
      <c r="Z43" s="5"/>
      <c r="AA43" s="5"/>
      <c r="AB43" s="5"/>
      <c r="AC43" s="5"/>
      <c r="AD43" s="35"/>
      <c r="AE43" s="35"/>
      <c r="AF43" s="35"/>
      <c r="AG43" s="35"/>
      <c r="AH43" s="35"/>
      <c r="AI43" s="35"/>
      <c r="AJ43" s="35"/>
      <c r="AK43" s="35"/>
      <c r="AL43" s="35"/>
      <c r="AM43" s="5"/>
      <c r="AN43" s="483"/>
      <c r="AO43" s="484"/>
      <c r="AP43" s="484"/>
      <c r="AQ43" s="484"/>
      <c r="AR43" s="485"/>
      <c r="AS43" s="97" t="str">
        <f>IF(AN43="","",VLOOKUP(AN43,マスタ!$C$2:$F$330,3,FALSE))</f>
        <v/>
      </c>
      <c r="AT43" s="98"/>
      <c r="AU43" s="98"/>
      <c r="AV43" s="99"/>
      <c r="AW43" s="489"/>
      <c r="AX43" s="490"/>
      <c r="AY43" s="490"/>
      <c r="AZ43" s="490"/>
      <c r="BA43" s="490"/>
      <c r="BB43" s="490"/>
      <c r="BC43" s="490"/>
      <c r="BD43" s="490"/>
      <c r="BE43" s="491"/>
    </row>
    <row r="44" spans="1:57" ht="13.5" customHeight="1" x14ac:dyDescent="0.15">
      <c r="A44" s="245"/>
      <c r="B44" s="245"/>
      <c r="C44" s="245"/>
      <c r="D44" s="245"/>
      <c r="E44" s="245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15"/>
      <c r="V44" s="186"/>
      <c r="W44" s="186"/>
      <c r="X44" s="5"/>
      <c r="Y44" s="14"/>
      <c r="Z44" s="14"/>
      <c r="AA44" s="14"/>
      <c r="AB44" s="14"/>
      <c r="AC44" s="14"/>
      <c r="AD44" s="36"/>
      <c r="AE44" s="36"/>
      <c r="AF44" s="36"/>
      <c r="AG44" s="36"/>
      <c r="AH44" s="36"/>
      <c r="AI44" s="36"/>
      <c r="AJ44" s="36"/>
      <c r="AK44" s="36"/>
      <c r="AL44" s="36"/>
      <c r="AM44" s="5"/>
      <c r="AN44" s="486"/>
      <c r="AO44" s="487"/>
      <c r="AP44" s="487"/>
      <c r="AQ44" s="487"/>
      <c r="AR44" s="488"/>
      <c r="AS44" s="100"/>
      <c r="AT44" s="101"/>
      <c r="AU44" s="101"/>
      <c r="AV44" s="102"/>
      <c r="AW44" s="492"/>
      <c r="AX44" s="493"/>
      <c r="AY44" s="493"/>
      <c r="AZ44" s="493"/>
      <c r="BA44" s="493"/>
      <c r="BB44" s="493"/>
      <c r="BC44" s="493"/>
      <c r="BD44" s="493"/>
      <c r="BE44" s="494"/>
    </row>
    <row r="45" spans="1:57" ht="13.5" customHeight="1" x14ac:dyDescent="0.15">
      <c r="A45" s="245" t="s">
        <v>1</v>
      </c>
      <c r="B45" s="245"/>
      <c r="C45" s="245"/>
      <c r="D45" s="245"/>
      <c r="E45" s="245"/>
      <c r="F45" s="246">
        <f>F12</f>
        <v>0</v>
      </c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15"/>
      <c r="V45" s="15"/>
      <c r="W45" s="5"/>
      <c r="X45" s="5"/>
      <c r="Y45" s="14"/>
      <c r="Z45" s="14"/>
      <c r="AA45" s="14"/>
      <c r="AB45" s="14"/>
      <c r="AC45" s="14"/>
      <c r="AD45" s="36"/>
      <c r="AE45" s="36"/>
      <c r="AF45" s="36"/>
      <c r="AG45" s="36"/>
      <c r="AH45" s="36"/>
      <c r="AI45" s="36"/>
      <c r="AJ45" s="36"/>
      <c r="AK45" s="36"/>
      <c r="AL45" s="36"/>
      <c r="AM45" s="5"/>
      <c r="AN45" s="483"/>
      <c r="AO45" s="484"/>
      <c r="AP45" s="484"/>
      <c r="AQ45" s="484"/>
      <c r="AR45" s="485"/>
      <c r="AS45" s="97" t="str">
        <f>IF(AN45="","",VLOOKUP(AN45,マスタ!$C$2:$F$330,3,FALSE))</f>
        <v/>
      </c>
      <c r="AT45" s="98"/>
      <c r="AU45" s="98"/>
      <c r="AV45" s="99"/>
      <c r="AW45" s="489"/>
      <c r="AX45" s="490"/>
      <c r="AY45" s="490"/>
      <c r="AZ45" s="490"/>
      <c r="BA45" s="490"/>
      <c r="BB45" s="490"/>
      <c r="BC45" s="490"/>
      <c r="BD45" s="490"/>
      <c r="BE45" s="491"/>
    </row>
    <row r="46" spans="1:57" ht="13.5" customHeight="1" x14ac:dyDescent="0.15">
      <c r="A46" s="245"/>
      <c r="B46" s="245"/>
      <c r="C46" s="245"/>
      <c r="D46" s="245"/>
      <c r="E46" s="245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15"/>
      <c r="V46" s="15"/>
      <c r="W46" s="5"/>
      <c r="X46" s="5"/>
      <c r="Y46" s="14"/>
      <c r="Z46" s="14"/>
      <c r="AA46" s="14"/>
      <c r="AB46" s="14"/>
      <c r="AC46" s="14"/>
      <c r="AD46" s="36"/>
      <c r="AE46" s="36"/>
      <c r="AF46" s="36"/>
      <c r="AG46" s="36"/>
      <c r="AH46" s="36"/>
      <c r="AI46" s="36"/>
      <c r="AJ46" s="36"/>
      <c r="AK46" s="36"/>
      <c r="AL46" s="36"/>
      <c r="AM46" s="5"/>
      <c r="AN46" s="486"/>
      <c r="AO46" s="487"/>
      <c r="AP46" s="487"/>
      <c r="AQ46" s="487"/>
      <c r="AR46" s="488"/>
      <c r="AS46" s="100"/>
      <c r="AT46" s="101"/>
      <c r="AU46" s="101"/>
      <c r="AV46" s="102"/>
      <c r="AW46" s="492"/>
      <c r="AX46" s="493"/>
      <c r="AY46" s="493"/>
      <c r="AZ46" s="493"/>
      <c r="BA46" s="493"/>
      <c r="BB46" s="493"/>
      <c r="BC46" s="493"/>
      <c r="BD46" s="493"/>
      <c r="BE46" s="494"/>
    </row>
    <row r="47" spans="1:57" ht="13.5" customHeight="1" x14ac:dyDescent="0.15">
      <c r="A47" s="186" t="s">
        <v>46</v>
      </c>
      <c r="B47" s="186"/>
      <c r="C47" s="186"/>
      <c r="D47" s="186"/>
      <c r="E47" s="186"/>
      <c r="F47" s="248" t="s">
        <v>47</v>
      </c>
      <c r="G47" s="248"/>
      <c r="H47" s="188">
        <f>H14</f>
        <v>0</v>
      </c>
      <c r="I47" s="393"/>
      <c r="J47" s="393"/>
      <c r="K47" s="393"/>
      <c r="L47" s="393"/>
      <c r="M47" s="393"/>
      <c r="N47" s="393"/>
      <c r="O47" s="393"/>
      <c r="P47" s="393"/>
      <c r="Q47" s="393"/>
      <c r="R47" s="393"/>
      <c r="S47" s="393"/>
      <c r="T47" s="393"/>
      <c r="U47" s="15"/>
      <c r="V47" s="15"/>
      <c r="W47" s="5"/>
      <c r="X47" s="5"/>
      <c r="Y47" s="14"/>
      <c r="Z47" s="14"/>
      <c r="AA47" s="14"/>
      <c r="AB47" s="14"/>
      <c r="AC47" s="14"/>
      <c r="AD47" s="36"/>
      <c r="AE47" s="36"/>
      <c r="AF47" s="36"/>
      <c r="AG47" s="36"/>
      <c r="AH47" s="36"/>
      <c r="AI47" s="36"/>
      <c r="AJ47" s="36"/>
      <c r="AK47" s="36"/>
      <c r="AL47" s="36"/>
      <c r="AM47" s="5"/>
      <c r="AN47" s="483"/>
      <c r="AO47" s="484"/>
      <c r="AP47" s="484"/>
      <c r="AQ47" s="484"/>
      <c r="AR47" s="485"/>
      <c r="AS47" s="97" t="str">
        <f>IF(AN47="","",VLOOKUP(AN47,マスタ!$C$2:$F$330,3,FALSE))</f>
        <v/>
      </c>
      <c r="AT47" s="98"/>
      <c r="AU47" s="98"/>
      <c r="AV47" s="99"/>
      <c r="AW47" s="489"/>
      <c r="AX47" s="490"/>
      <c r="AY47" s="490"/>
      <c r="AZ47" s="490"/>
      <c r="BA47" s="490"/>
      <c r="BB47" s="490"/>
      <c r="BC47" s="490"/>
      <c r="BD47" s="490"/>
      <c r="BE47" s="491"/>
    </row>
    <row r="48" spans="1:57" ht="13.5" customHeight="1" x14ac:dyDescent="0.15">
      <c r="A48" s="186"/>
      <c r="B48" s="186"/>
      <c r="C48" s="186"/>
      <c r="D48" s="186"/>
      <c r="E48" s="186"/>
      <c r="F48" s="248"/>
      <c r="G48" s="248"/>
      <c r="H48" s="393"/>
      <c r="I48" s="393"/>
      <c r="J48" s="393"/>
      <c r="K48" s="393"/>
      <c r="L48" s="393"/>
      <c r="M48" s="393"/>
      <c r="N48" s="393"/>
      <c r="O48" s="393"/>
      <c r="P48" s="393"/>
      <c r="Q48" s="393"/>
      <c r="R48" s="393"/>
      <c r="S48" s="393"/>
      <c r="T48" s="393"/>
      <c r="U48" s="15"/>
      <c r="V48" s="15"/>
      <c r="W48" s="5"/>
      <c r="X48" s="5"/>
      <c r="Y48" s="14"/>
      <c r="Z48" s="14"/>
      <c r="AA48" s="14"/>
      <c r="AB48" s="14"/>
      <c r="AC48" s="14"/>
      <c r="AD48" s="36"/>
      <c r="AE48" s="36"/>
      <c r="AF48" s="36"/>
      <c r="AG48" s="36"/>
      <c r="AH48" s="36"/>
      <c r="AI48" s="36"/>
      <c r="AJ48" s="36"/>
      <c r="AK48" s="36"/>
      <c r="AL48" s="36"/>
      <c r="AM48" s="5"/>
      <c r="AN48" s="486"/>
      <c r="AO48" s="487"/>
      <c r="AP48" s="487"/>
      <c r="AQ48" s="487"/>
      <c r="AR48" s="488"/>
      <c r="AS48" s="100"/>
      <c r="AT48" s="101"/>
      <c r="AU48" s="101"/>
      <c r="AV48" s="102"/>
      <c r="AW48" s="492"/>
      <c r="AX48" s="493"/>
      <c r="AY48" s="493"/>
      <c r="AZ48" s="493"/>
      <c r="BA48" s="493"/>
      <c r="BB48" s="493"/>
      <c r="BC48" s="493"/>
      <c r="BD48" s="493"/>
      <c r="BE48" s="494"/>
    </row>
    <row r="49" spans="1:57" ht="13.5" customHeight="1" x14ac:dyDescent="0.15">
      <c r="A49" s="62"/>
      <c r="B49" s="62"/>
      <c r="C49" s="62"/>
      <c r="D49" s="62"/>
      <c r="E49" s="62"/>
      <c r="F49" s="63"/>
      <c r="G49" s="63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15"/>
      <c r="V49" s="15"/>
      <c r="W49" s="5"/>
      <c r="X49" s="5"/>
      <c r="Y49" s="14"/>
      <c r="Z49" s="14"/>
      <c r="AA49" s="14"/>
      <c r="AB49" s="14"/>
      <c r="AC49" s="14"/>
      <c r="AD49" s="36"/>
      <c r="AE49" s="36"/>
      <c r="AF49" s="36"/>
      <c r="AG49" s="36"/>
      <c r="AH49" s="36"/>
      <c r="AI49" s="36"/>
      <c r="AJ49" s="36"/>
      <c r="AK49" s="36"/>
      <c r="AL49" s="36"/>
      <c r="AM49" s="5"/>
      <c r="AN49" s="483"/>
      <c r="AO49" s="484"/>
      <c r="AP49" s="484"/>
      <c r="AQ49" s="484"/>
      <c r="AR49" s="485"/>
      <c r="AS49" s="97" t="str">
        <f>IF(AN49="","",VLOOKUP(AN49,マスタ!$C$2:$F$330,3,FALSE))</f>
        <v/>
      </c>
      <c r="AT49" s="98"/>
      <c r="AU49" s="98"/>
      <c r="AV49" s="99"/>
      <c r="AW49" s="489"/>
      <c r="AX49" s="490"/>
      <c r="AY49" s="490"/>
      <c r="AZ49" s="490"/>
      <c r="BA49" s="490"/>
      <c r="BB49" s="490"/>
      <c r="BC49" s="490"/>
      <c r="BD49" s="490"/>
      <c r="BE49" s="491"/>
    </row>
    <row r="50" spans="1:57" ht="13.5" customHeight="1" thickBot="1" x14ac:dyDescent="0.2">
      <c r="A50" s="15"/>
      <c r="B50" s="15"/>
      <c r="C50" s="15"/>
      <c r="D50" s="15"/>
      <c r="E50" s="15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5"/>
      <c r="V50" s="5"/>
      <c r="W50" s="5"/>
      <c r="X50" s="5"/>
      <c r="Y50" s="14"/>
      <c r="Z50" s="14"/>
      <c r="AA50" s="14"/>
      <c r="AB50" s="14"/>
      <c r="AC50" s="14"/>
      <c r="AD50" s="36"/>
      <c r="AE50" s="36"/>
      <c r="AF50" s="36"/>
      <c r="AG50" s="36"/>
      <c r="AH50" s="36"/>
      <c r="AI50" s="36"/>
      <c r="AJ50" s="36"/>
      <c r="AK50" s="36"/>
      <c r="AL50" s="36"/>
      <c r="AM50" s="5"/>
      <c r="AN50" s="486"/>
      <c r="AO50" s="487"/>
      <c r="AP50" s="487"/>
      <c r="AQ50" s="487"/>
      <c r="AR50" s="488"/>
      <c r="AS50" s="100"/>
      <c r="AT50" s="101"/>
      <c r="AU50" s="101"/>
      <c r="AV50" s="102"/>
      <c r="AW50" s="492"/>
      <c r="AX50" s="493"/>
      <c r="AY50" s="493"/>
      <c r="AZ50" s="493"/>
      <c r="BA50" s="493"/>
      <c r="BB50" s="493"/>
      <c r="BC50" s="493"/>
      <c r="BD50" s="493"/>
      <c r="BE50" s="494"/>
    </row>
    <row r="51" spans="1:57" ht="13.5" customHeight="1" x14ac:dyDescent="0.4">
      <c r="A51" s="195" t="s">
        <v>15</v>
      </c>
      <c r="B51" s="196"/>
      <c r="C51" s="196"/>
      <c r="D51" s="196"/>
      <c r="E51" s="197"/>
      <c r="F51" s="176">
        <f>F18</f>
        <v>0</v>
      </c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8"/>
      <c r="AM51" s="5"/>
      <c r="AN51" s="483"/>
      <c r="AO51" s="484"/>
      <c r="AP51" s="484"/>
      <c r="AQ51" s="484"/>
      <c r="AR51" s="485"/>
      <c r="AS51" s="97" t="str">
        <f>IF(AN51="","",VLOOKUP(AN51,マスタ!$C$2:$F$330,3,FALSE))</f>
        <v/>
      </c>
      <c r="AT51" s="98"/>
      <c r="AU51" s="98"/>
      <c r="AV51" s="99"/>
      <c r="AW51" s="489"/>
      <c r="AX51" s="490"/>
      <c r="AY51" s="490"/>
      <c r="AZ51" s="490"/>
      <c r="BA51" s="490"/>
      <c r="BB51" s="490"/>
      <c r="BC51" s="490"/>
      <c r="BD51" s="490"/>
      <c r="BE51" s="491"/>
    </row>
    <row r="52" spans="1:57" ht="13.5" customHeight="1" x14ac:dyDescent="0.4">
      <c r="A52" s="198"/>
      <c r="B52" s="199"/>
      <c r="C52" s="199"/>
      <c r="D52" s="199"/>
      <c r="E52" s="200"/>
      <c r="F52" s="149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79"/>
      <c r="AM52" s="5"/>
      <c r="AN52" s="486"/>
      <c r="AO52" s="487"/>
      <c r="AP52" s="487"/>
      <c r="AQ52" s="487"/>
      <c r="AR52" s="488"/>
      <c r="AS52" s="100"/>
      <c r="AT52" s="101"/>
      <c r="AU52" s="101"/>
      <c r="AV52" s="102"/>
      <c r="AW52" s="492"/>
      <c r="AX52" s="493"/>
      <c r="AY52" s="493"/>
      <c r="AZ52" s="493"/>
      <c r="BA52" s="493"/>
      <c r="BB52" s="493"/>
      <c r="BC52" s="493"/>
      <c r="BD52" s="493"/>
      <c r="BE52" s="494"/>
    </row>
    <row r="53" spans="1:57" ht="13.5" customHeight="1" x14ac:dyDescent="0.4">
      <c r="A53" s="419" t="s">
        <v>7</v>
      </c>
      <c r="B53" s="420" t="s">
        <v>8</v>
      </c>
      <c r="C53" s="421" t="s">
        <v>16</v>
      </c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2"/>
      <c r="S53" s="422" t="s">
        <v>499</v>
      </c>
      <c r="T53" s="423"/>
      <c r="U53" s="421" t="s">
        <v>17</v>
      </c>
      <c r="V53" s="241"/>
      <c r="W53" s="242"/>
      <c r="X53" s="421" t="s">
        <v>9</v>
      </c>
      <c r="Y53" s="242"/>
      <c r="Z53" s="426" t="s">
        <v>18</v>
      </c>
      <c r="AA53" s="426"/>
      <c r="AB53" s="426"/>
      <c r="AC53" s="426"/>
      <c r="AD53" s="426" t="s">
        <v>14</v>
      </c>
      <c r="AE53" s="426"/>
      <c r="AF53" s="426"/>
      <c r="AG53" s="426"/>
      <c r="AH53" s="426"/>
      <c r="AI53" s="426"/>
      <c r="AJ53" s="426"/>
      <c r="AK53" s="426"/>
      <c r="AL53" s="427"/>
      <c r="AM53" s="5"/>
      <c r="AN53" s="483"/>
      <c r="AO53" s="484"/>
      <c r="AP53" s="484"/>
      <c r="AQ53" s="484"/>
      <c r="AR53" s="485"/>
      <c r="AS53" s="97" t="str">
        <f>IF(AN53="","",VLOOKUP(AN53,マスタ!$C$2:$F$330,3,FALSE))</f>
        <v/>
      </c>
      <c r="AT53" s="98"/>
      <c r="AU53" s="98"/>
      <c r="AV53" s="99"/>
      <c r="AW53" s="489"/>
      <c r="AX53" s="490"/>
      <c r="AY53" s="490"/>
      <c r="AZ53" s="490"/>
      <c r="BA53" s="490"/>
      <c r="BB53" s="490"/>
      <c r="BC53" s="490"/>
      <c r="BD53" s="490"/>
      <c r="BE53" s="491"/>
    </row>
    <row r="54" spans="1:57" ht="13.5" customHeight="1" x14ac:dyDescent="0.4">
      <c r="A54" s="419"/>
      <c r="B54" s="420"/>
      <c r="C54" s="202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200"/>
      <c r="S54" s="424"/>
      <c r="T54" s="425"/>
      <c r="U54" s="202"/>
      <c r="V54" s="199"/>
      <c r="W54" s="200"/>
      <c r="X54" s="202"/>
      <c r="Y54" s="200"/>
      <c r="Z54" s="426"/>
      <c r="AA54" s="426"/>
      <c r="AB54" s="426"/>
      <c r="AC54" s="426"/>
      <c r="AD54" s="426"/>
      <c r="AE54" s="426"/>
      <c r="AF54" s="426"/>
      <c r="AG54" s="426"/>
      <c r="AH54" s="426"/>
      <c r="AI54" s="426"/>
      <c r="AJ54" s="426"/>
      <c r="AK54" s="426"/>
      <c r="AL54" s="427"/>
      <c r="AM54" s="5"/>
      <c r="AN54" s="486"/>
      <c r="AO54" s="487"/>
      <c r="AP54" s="487"/>
      <c r="AQ54" s="487"/>
      <c r="AR54" s="488"/>
      <c r="AS54" s="100"/>
      <c r="AT54" s="101"/>
      <c r="AU54" s="101"/>
      <c r="AV54" s="102"/>
      <c r="AW54" s="492"/>
      <c r="AX54" s="493"/>
      <c r="AY54" s="493"/>
      <c r="AZ54" s="493"/>
      <c r="BA54" s="493"/>
      <c r="BB54" s="493"/>
      <c r="BC54" s="493"/>
      <c r="BD54" s="493"/>
      <c r="BE54" s="494"/>
    </row>
    <row r="55" spans="1:57" ht="27" customHeight="1" x14ac:dyDescent="0.15">
      <c r="A55" s="42">
        <f t="shared" ref="A55:C59" si="0">A22</f>
        <v>0</v>
      </c>
      <c r="B55" s="43">
        <f t="shared" si="0"/>
        <v>0</v>
      </c>
      <c r="C55" s="122">
        <f t="shared" si="0"/>
        <v>0</v>
      </c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4"/>
      <c r="S55" s="125">
        <f>S22</f>
        <v>0</v>
      </c>
      <c r="T55" s="127"/>
      <c r="U55" s="390">
        <f>U22</f>
        <v>0</v>
      </c>
      <c r="V55" s="391"/>
      <c r="W55" s="392"/>
      <c r="X55" s="128">
        <f>X22</f>
        <v>0</v>
      </c>
      <c r="Y55" s="129"/>
      <c r="Z55" s="85">
        <f>Z22</f>
        <v>0</v>
      </c>
      <c r="AA55" s="86"/>
      <c r="AB55" s="86"/>
      <c r="AC55" s="436"/>
      <c r="AD55" s="85">
        <f>AD22</f>
        <v>0</v>
      </c>
      <c r="AE55" s="86"/>
      <c r="AF55" s="86"/>
      <c r="AG55" s="86"/>
      <c r="AH55" s="86"/>
      <c r="AI55" s="86"/>
      <c r="AJ55" s="86"/>
      <c r="AK55" s="86"/>
      <c r="AL55" s="87"/>
      <c r="AM55" s="5"/>
      <c r="AN55" s="448"/>
      <c r="AO55" s="449"/>
      <c r="AP55" s="449"/>
      <c r="AQ55" s="449"/>
      <c r="AR55" s="450"/>
      <c r="AS55" s="97" t="str">
        <f>IF(AN55="","",VLOOKUP(AN55,マスタ!$C$2:$F$330,3,FALSE))</f>
        <v/>
      </c>
      <c r="AT55" s="98"/>
      <c r="AU55" s="98"/>
      <c r="AV55" s="99"/>
      <c r="AW55" s="437"/>
      <c r="AX55" s="438"/>
      <c r="AY55" s="438"/>
      <c r="AZ55" s="438"/>
      <c r="BA55" s="438"/>
      <c r="BB55" s="438"/>
      <c r="BC55" s="438"/>
      <c r="BD55" s="438"/>
      <c r="BE55" s="439"/>
    </row>
    <row r="56" spans="1:57" ht="27" customHeight="1" x14ac:dyDescent="0.15">
      <c r="A56" s="42">
        <f t="shared" si="0"/>
        <v>0</v>
      </c>
      <c r="B56" s="43">
        <f t="shared" si="0"/>
        <v>0</v>
      </c>
      <c r="C56" s="122">
        <f t="shared" si="0"/>
        <v>0</v>
      </c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4"/>
      <c r="S56" s="125">
        <f>S23</f>
        <v>0</v>
      </c>
      <c r="T56" s="127"/>
      <c r="U56" s="390">
        <f>U23</f>
        <v>0</v>
      </c>
      <c r="V56" s="391"/>
      <c r="W56" s="392"/>
      <c r="X56" s="128">
        <f>X23</f>
        <v>0</v>
      </c>
      <c r="Y56" s="129"/>
      <c r="Z56" s="85">
        <f>Z23</f>
        <v>0</v>
      </c>
      <c r="AA56" s="86"/>
      <c r="AB56" s="86"/>
      <c r="AC56" s="436"/>
      <c r="AD56" s="85">
        <f>AD23</f>
        <v>0</v>
      </c>
      <c r="AE56" s="86"/>
      <c r="AF56" s="86"/>
      <c r="AG56" s="86"/>
      <c r="AH56" s="86"/>
      <c r="AI56" s="86"/>
      <c r="AJ56" s="86"/>
      <c r="AK56" s="86"/>
      <c r="AL56" s="87"/>
      <c r="AM56" s="5"/>
      <c r="AN56" s="94" t="s">
        <v>31</v>
      </c>
      <c r="AO56" s="95"/>
      <c r="AP56" s="95"/>
      <c r="AQ56" s="95"/>
      <c r="AR56" s="95"/>
      <c r="AS56" s="95"/>
      <c r="AT56" s="95"/>
      <c r="AU56" s="95"/>
      <c r="AV56" s="96"/>
      <c r="AW56" s="445"/>
      <c r="AX56" s="446"/>
      <c r="AY56" s="446"/>
      <c r="AZ56" s="446"/>
      <c r="BA56" s="446"/>
      <c r="BB56" s="446"/>
      <c r="BC56" s="446"/>
      <c r="BD56" s="446"/>
      <c r="BE56" s="447"/>
    </row>
    <row r="57" spans="1:57" ht="27" customHeight="1" x14ac:dyDescent="0.15">
      <c r="A57" s="42">
        <f t="shared" si="0"/>
        <v>0</v>
      </c>
      <c r="B57" s="43">
        <f t="shared" si="0"/>
        <v>0</v>
      </c>
      <c r="C57" s="122">
        <f t="shared" si="0"/>
        <v>0</v>
      </c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4"/>
      <c r="S57" s="125">
        <f>S24</f>
        <v>0</v>
      </c>
      <c r="T57" s="127"/>
      <c r="U57" s="390">
        <f>U24</f>
        <v>0</v>
      </c>
      <c r="V57" s="391"/>
      <c r="W57" s="392"/>
      <c r="X57" s="128">
        <f>X24</f>
        <v>0</v>
      </c>
      <c r="Y57" s="129"/>
      <c r="Z57" s="85">
        <f>Z24</f>
        <v>0</v>
      </c>
      <c r="AA57" s="86"/>
      <c r="AB57" s="86"/>
      <c r="AC57" s="436"/>
      <c r="AD57" s="85">
        <f>AD24</f>
        <v>0</v>
      </c>
      <c r="AE57" s="86"/>
      <c r="AF57" s="86"/>
      <c r="AG57" s="86"/>
      <c r="AH57" s="86"/>
      <c r="AI57" s="86"/>
      <c r="AJ57" s="86"/>
      <c r="AK57" s="86"/>
      <c r="AL57" s="87"/>
      <c r="AM57" s="5"/>
      <c r="AN57" s="94" t="s">
        <v>19</v>
      </c>
      <c r="AO57" s="95"/>
      <c r="AP57" s="95"/>
      <c r="AQ57" s="95"/>
      <c r="AR57" s="95"/>
      <c r="AS57" s="95"/>
      <c r="AT57" s="95"/>
      <c r="AU57" s="95"/>
      <c r="AV57" s="96"/>
      <c r="AW57" s="354">
        <f>S29+S30</f>
        <v>0</v>
      </c>
      <c r="AX57" s="451"/>
      <c r="AY57" s="451"/>
      <c r="AZ57" s="451"/>
      <c r="BA57" s="451"/>
      <c r="BB57" s="451"/>
      <c r="BC57" s="451"/>
      <c r="BD57" s="451"/>
      <c r="BE57" s="452"/>
    </row>
    <row r="58" spans="1:57" ht="27" customHeight="1" x14ac:dyDescent="0.15">
      <c r="A58" s="42">
        <f t="shared" si="0"/>
        <v>0</v>
      </c>
      <c r="B58" s="43">
        <f t="shared" si="0"/>
        <v>0</v>
      </c>
      <c r="C58" s="122">
        <f t="shared" si="0"/>
        <v>0</v>
      </c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4"/>
      <c r="S58" s="125">
        <f>S25</f>
        <v>0</v>
      </c>
      <c r="T58" s="127"/>
      <c r="U58" s="390">
        <f>U25</f>
        <v>0</v>
      </c>
      <c r="V58" s="391"/>
      <c r="W58" s="392"/>
      <c r="X58" s="128">
        <f>X25</f>
        <v>0</v>
      </c>
      <c r="Y58" s="129"/>
      <c r="Z58" s="85">
        <f>Z25</f>
        <v>0</v>
      </c>
      <c r="AA58" s="86"/>
      <c r="AB58" s="86"/>
      <c r="AC58" s="436"/>
      <c r="AD58" s="85">
        <f>AD25</f>
        <v>0</v>
      </c>
      <c r="AE58" s="86"/>
      <c r="AF58" s="86"/>
      <c r="AG58" s="86"/>
      <c r="AH58" s="86"/>
      <c r="AI58" s="86"/>
      <c r="AJ58" s="86"/>
      <c r="AK58" s="86"/>
      <c r="AL58" s="87"/>
      <c r="AM58" s="5"/>
      <c r="AN58" s="240" t="s">
        <v>21</v>
      </c>
      <c r="AO58" s="241"/>
      <c r="AP58" s="241"/>
      <c r="AQ58" s="241"/>
      <c r="AR58" s="241"/>
      <c r="AS58" s="241"/>
      <c r="AT58" s="241"/>
      <c r="AU58" s="241"/>
      <c r="AV58" s="242"/>
      <c r="AW58" s="359">
        <f>AD32</f>
        <v>0</v>
      </c>
      <c r="AX58" s="440"/>
      <c r="AY58" s="440"/>
      <c r="AZ58" s="440"/>
      <c r="BA58" s="440"/>
      <c r="BB58" s="440"/>
      <c r="BC58" s="440"/>
      <c r="BD58" s="440"/>
      <c r="BE58" s="441"/>
    </row>
    <row r="59" spans="1:57" ht="13.5" customHeight="1" thickBot="1" x14ac:dyDescent="0.45">
      <c r="A59" s="118">
        <f t="shared" si="0"/>
        <v>0</v>
      </c>
      <c r="B59" s="120">
        <f t="shared" si="0"/>
        <v>0</v>
      </c>
      <c r="C59" s="146">
        <f t="shared" si="0"/>
        <v>0</v>
      </c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8"/>
      <c r="S59" s="152">
        <f>S26</f>
        <v>0</v>
      </c>
      <c r="T59" s="154"/>
      <c r="U59" s="152">
        <f>U26</f>
        <v>0</v>
      </c>
      <c r="V59" s="153"/>
      <c r="W59" s="154"/>
      <c r="X59" s="97">
        <f>X26</f>
        <v>0</v>
      </c>
      <c r="Y59" s="99"/>
      <c r="Z59" s="456">
        <f>Z26</f>
        <v>0</v>
      </c>
      <c r="AA59" s="457"/>
      <c r="AB59" s="457"/>
      <c r="AC59" s="458"/>
      <c r="AD59" s="456">
        <f>AD26</f>
        <v>0</v>
      </c>
      <c r="AE59" s="457"/>
      <c r="AF59" s="457"/>
      <c r="AG59" s="457"/>
      <c r="AH59" s="457"/>
      <c r="AI59" s="457"/>
      <c r="AJ59" s="457"/>
      <c r="AK59" s="457"/>
      <c r="AL59" s="460"/>
      <c r="AM59" s="5"/>
      <c r="AN59" s="357"/>
      <c r="AO59" s="349"/>
      <c r="AP59" s="349"/>
      <c r="AQ59" s="349"/>
      <c r="AR59" s="349"/>
      <c r="AS59" s="349"/>
      <c r="AT59" s="349"/>
      <c r="AU59" s="349"/>
      <c r="AV59" s="358"/>
      <c r="AW59" s="442"/>
      <c r="AX59" s="443"/>
      <c r="AY59" s="443"/>
      <c r="AZ59" s="443"/>
      <c r="BA59" s="443"/>
      <c r="BB59" s="443"/>
      <c r="BC59" s="443"/>
      <c r="BD59" s="443"/>
      <c r="BE59" s="444"/>
    </row>
    <row r="60" spans="1:57" ht="13.5" customHeight="1" thickBot="1" x14ac:dyDescent="0.2">
      <c r="A60" s="119"/>
      <c r="B60" s="121"/>
      <c r="C60" s="149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1"/>
      <c r="S60" s="155"/>
      <c r="T60" s="157"/>
      <c r="U60" s="155"/>
      <c r="V60" s="156"/>
      <c r="W60" s="157"/>
      <c r="X60" s="100"/>
      <c r="Y60" s="102"/>
      <c r="Z60" s="387"/>
      <c r="AA60" s="388"/>
      <c r="AB60" s="388"/>
      <c r="AC60" s="459"/>
      <c r="AD60" s="387"/>
      <c r="AE60" s="388"/>
      <c r="AF60" s="388"/>
      <c r="AG60" s="388"/>
      <c r="AH60" s="388"/>
      <c r="AI60" s="388"/>
      <c r="AJ60" s="388"/>
      <c r="AK60" s="388"/>
      <c r="AL60" s="389"/>
      <c r="AM60" s="5"/>
      <c r="AN60" s="68"/>
      <c r="AO60" s="68"/>
      <c r="AP60" s="68"/>
      <c r="AQ60" s="68"/>
      <c r="AR60" s="68"/>
      <c r="AS60" s="68"/>
      <c r="AT60" s="68"/>
      <c r="AU60" s="68"/>
      <c r="AV60" s="68"/>
      <c r="AW60" s="69"/>
      <c r="AX60" s="69"/>
      <c r="AY60" s="69"/>
      <c r="AZ60" s="69"/>
      <c r="BA60" s="69"/>
      <c r="BB60" s="69"/>
      <c r="BC60" s="69"/>
      <c r="BD60" s="69"/>
      <c r="BE60" s="69"/>
    </row>
    <row r="61" spans="1:57" ht="27" customHeight="1" thickBot="1" x14ac:dyDescent="0.2">
      <c r="A61" s="70">
        <f>A28</f>
        <v>0</v>
      </c>
      <c r="B61" s="71">
        <f>B28</f>
        <v>0</v>
      </c>
      <c r="C61" s="411">
        <f>C28</f>
        <v>0</v>
      </c>
      <c r="D61" s="412"/>
      <c r="E61" s="412"/>
      <c r="F61" s="412"/>
      <c r="G61" s="412"/>
      <c r="H61" s="412"/>
      <c r="I61" s="412"/>
      <c r="J61" s="412"/>
      <c r="K61" s="412"/>
      <c r="L61" s="412"/>
      <c r="M61" s="412"/>
      <c r="N61" s="412"/>
      <c r="O61" s="412"/>
      <c r="P61" s="412"/>
      <c r="Q61" s="412"/>
      <c r="R61" s="413"/>
      <c r="S61" s="414">
        <f>S28</f>
        <v>0</v>
      </c>
      <c r="T61" s="415"/>
      <c r="U61" s="390">
        <f>U28</f>
        <v>0</v>
      </c>
      <c r="V61" s="391"/>
      <c r="W61" s="392"/>
      <c r="X61" s="128">
        <f>X28</f>
        <v>0</v>
      </c>
      <c r="Y61" s="129"/>
      <c r="Z61" s="85">
        <f>Z28</f>
        <v>0</v>
      </c>
      <c r="AA61" s="86"/>
      <c r="AB61" s="86"/>
      <c r="AC61" s="436"/>
      <c r="AD61" s="85">
        <f>AD28</f>
        <v>0</v>
      </c>
      <c r="AE61" s="86"/>
      <c r="AF61" s="86"/>
      <c r="AG61" s="86"/>
      <c r="AH61" s="86"/>
      <c r="AI61" s="86"/>
      <c r="AJ61" s="86"/>
      <c r="AK61" s="86"/>
      <c r="AL61" s="87"/>
      <c r="AM61" s="5"/>
      <c r="AN61" s="115" t="s">
        <v>24</v>
      </c>
      <c r="AO61" s="116"/>
      <c r="AP61" s="116"/>
      <c r="AQ61" s="116"/>
      <c r="AR61" s="116"/>
      <c r="AS61" s="116"/>
      <c r="AT61" s="116"/>
      <c r="AU61" s="116"/>
      <c r="AV61" s="117"/>
      <c r="AW61" s="136" t="s">
        <v>22</v>
      </c>
      <c r="AX61" s="116"/>
      <c r="AY61" s="116"/>
      <c r="AZ61" s="116"/>
      <c r="BA61" s="116"/>
      <c r="BB61" s="116"/>
      <c r="BC61" s="116"/>
      <c r="BD61" s="116"/>
      <c r="BE61" s="137"/>
    </row>
    <row r="62" spans="1:57" ht="24" customHeight="1" x14ac:dyDescent="0.15">
      <c r="A62" s="365" t="s">
        <v>505</v>
      </c>
      <c r="B62" s="366"/>
      <c r="C62" s="366"/>
      <c r="D62" s="366"/>
      <c r="E62" s="366"/>
      <c r="F62" s="366"/>
      <c r="G62" s="366"/>
      <c r="H62" s="367">
        <f>H29</f>
        <v>0</v>
      </c>
      <c r="I62" s="368"/>
      <c r="J62" s="368"/>
      <c r="K62" s="368"/>
      <c r="L62" s="368"/>
      <c r="M62" s="368"/>
      <c r="N62" s="369"/>
      <c r="O62" s="370" t="s">
        <v>501</v>
      </c>
      <c r="P62" s="371"/>
      <c r="Q62" s="371"/>
      <c r="R62" s="372"/>
      <c r="S62" s="368">
        <f>S29</f>
        <v>0</v>
      </c>
      <c r="T62" s="368"/>
      <c r="U62" s="368"/>
      <c r="V62" s="368"/>
      <c r="W62" s="368"/>
      <c r="X62" s="368"/>
      <c r="Y62" s="370" t="s">
        <v>503</v>
      </c>
      <c r="Z62" s="371"/>
      <c r="AA62" s="371"/>
      <c r="AB62" s="371"/>
      <c r="AC62" s="372"/>
      <c r="AD62" s="453">
        <f>AD29</f>
        <v>0</v>
      </c>
      <c r="AE62" s="454"/>
      <c r="AF62" s="454"/>
      <c r="AG62" s="454"/>
      <c r="AH62" s="454"/>
      <c r="AI62" s="454"/>
      <c r="AJ62" s="454"/>
      <c r="AK62" s="454"/>
      <c r="AL62" s="455"/>
      <c r="AM62" s="5"/>
      <c r="AN62" s="4"/>
      <c r="AO62" s="5"/>
      <c r="AP62" s="5"/>
      <c r="AQ62" s="5"/>
      <c r="AR62" s="5"/>
      <c r="AS62" s="5"/>
      <c r="AT62" s="5"/>
      <c r="AU62" s="5"/>
      <c r="AV62" s="5"/>
      <c r="AW62" s="6"/>
      <c r="AX62" s="5"/>
      <c r="AY62" s="5"/>
      <c r="AZ62" s="5"/>
      <c r="BA62" s="5"/>
      <c r="BB62" s="5"/>
      <c r="BC62" s="5"/>
      <c r="BD62" s="5"/>
      <c r="BE62" s="7"/>
    </row>
    <row r="63" spans="1:57" ht="24" customHeight="1" x14ac:dyDescent="0.15">
      <c r="A63" s="377" t="s">
        <v>506</v>
      </c>
      <c r="B63" s="378"/>
      <c r="C63" s="378"/>
      <c r="D63" s="378"/>
      <c r="E63" s="378"/>
      <c r="F63" s="378"/>
      <c r="G63" s="378"/>
      <c r="H63" s="379">
        <f>H30</f>
        <v>0</v>
      </c>
      <c r="I63" s="380"/>
      <c r="J63" s="380"/>
      <c r="K63" s="380"/>
      <c r="L63" s="380"/>
      <c r="M63" s="380"/>
      <c r="N63" s="381"/>
      <c r="O63" s="373"/>
      <c r="P63" s="374"/>
      <c r="Q63" s="374"/>
      <c r="R63" s="375"/>
      <c r="S63" s="380">
        <f>S30</f>
        <v>0</v>
      </c>
      <c r="T63" s="380"/>
      <c r="U63" s="380"/>
      <c r="V63" s="380"/>
      <c r="W63" s="380"/>
      <c r="X63" s="380"/>
      <c r="Y63" s="373"/>
      <c r="Z63" s="374"/>
      <c r="AA63" s="374"/>
      <c r="AB63" s="374"/>
      <c r="AC63" s="375"/>
      <c r="AD63" s="85">
        <f>AD30</f>
        <v>0</v>
      </c>
      <c r="AE63" s="86"/>
      <c r="AF63" s="86"/>
      <c r="AG63" s="86"/>
      <c r="AH63" s="86"/>
      <c r="AI63" s="86"/>
      <c r="AJ63" s="86"/>
      <c r="AK63" s="86"/>
      <c r="AL63" s="87"/>
      <c r="AM63" s="5"/>
      <c r="AN63" s="8"/>
      <c r="AO63" s="5"/>
      <c r="AP63" s="5"/>
      <c r="AQ63" s="5"/>
      <c r="AR63" s="5"/>
      <c r="AS63" s="5"/>
      <c r="AT63" s="5"/>
      <c r="AU63" s="5"/>
      <c r="AV63" s="5"/>
      <c r="AW63" s="6"/>
      <c r="AX63" s="5"/>
      <c r="AY63" s="5"/>
      <c r="AZ63" s="5"/>
      <c r="BA63" s="5"/>
      <c r="BB63" s="5"/>
      <c r="BC63" s="5"/>
      <c r="BD63" s="5"/>
      <c r="BE63" s="7"/>
    </row>
    <row r="64" spans="1:57" ht="24" customHeight="1" thickBot="1" x14ac:dyDescent="0.2">
      <c r="A64" s="382" t="s">
        <v>507</v>
      </c>
      <c r="B64" s="383"/>
      <c r="C64" s="383"/>
      <c r="D64" s="383"/>
      <c r="E64" s="383"/>
      <c r="F64" s="383"/>
      <c r="G64" s="383"/>
      <c r="H64" s="402">
        <f>H31</f>
        <v>0</v>
      </c>
      <c r="I64" s="403"/>
      <c r="J64" s="403"/>
      <c r="K64" s="403"/>
      <c r="L64" s="403"/>
      <c r="M64" s="403"/>
      <c r="N64" s="404"/>
      <c r="O64" s="373"/>
      <c r="P64" s="374"/>
      <c r="Q64" s="374"/>
      <c r="R64" s="375"/>
      <c r="S64" s="383" t="str">
        <f>S31</f>
        <v>-</v>
      </c>
      <c r="T64" s="383"/>
      <c r="U64" s="383"/>
      <c r="V64" s="383"/>
      <c r="W64" s="383"/>
      <c r="X64" s="383"/>
      <c r="Y64" s="373"/>
      <c r="Z64" s="374"/>
      <c r="AA64" s="374"/>
      <c r="AB64" s="374"/>
      <c r="AC64" s="375"/>
      <c r="AD64" s="456">
        <f>AD31</f>
        <v>0</v>
      </c>
      <c r="AE64" s="457"/>
      <c r="AF64" s="457"/>
      <c r="AG64" s="457"/>
      <c r="AH64" s="457"/>
      <c r="AI64" s="457"/>
      <c r="AJ64" s="457"/>
      <c r="AK64" s="457"/>
      <c r="AL64" s="460"/>
      <c r="AM64" s="5"/>
      <c r="AN64" s="94" t="s">
        <v>25</v>
      </c>
      <c r="AO64" s="95"/>
      <c r="AP64" s="95"/>
      <c r="AQ64" s="95"/>
      <c r="AR64" s="95"/>
      <c r="AS64" s="95"/>
      <c r="AT64" s="95"/>
      <c r="AU64" s="95"/>
      <c r="AV64" s="96"/>
      <c r="AW64" s="131" t="s">
        <v>23</v>
      </c>
      <c r="AX64" s="95"/>
      <c r="AY64" s="95"/>
      <c r="AZ64" s="95"/>
      <c r="BA64" s="95"/>
      <c r="BB64" s="95"/>
      <c r="BC64" s="95"/>
      <c r="BD64" s="95"/>
      <c r="BE64" s="132"/>
    </row>
    <row r="65" spans="1:57" ht="24" customHeight="1" x14ac:dyDescent="0.4">
      <c r="A65" s="195" t="s">
        <v>500</v>
      </c>
      <c r="B65" s="196"/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  <c r="T65" s="196"/>
      <c r="U65" s="196"/>
      <c r="V65" s="196"/>
      <c r="W65" s="196"/>
      <c r="X65" s="196"/>
      <c r="Y65" s="196"/>
      <c r="Z65" s="196"/>
      <c r="AA65" s="196"/>
      <c r="AB65" s="196"/>
      <c r="AC65" s="197"/>
      <c r="AD65" s="405">
        <f>AD32</f>
        <v>0</v>
      </c>
      <c r="AE65" s="406"/>
      <c r="AF65" s="406"/>
      <c r="AG65" s="406"/>
      <c r="AH65" s="406"/>
      <c r="AI65" s="406"/>
      <c r="AJ65" s="406"/>
      <c r="AK65" s="406"/>
      <c r="AL65" s="407"/>
      <c r="AM65" s="5"/>
      <c r="AN65" s="9"/>
      <c r="AO65" s="5"/>
      <c r="AP65" s="5"/>
      <c r="AQ65" s="5"/>
      <c r="AR65" s="5"/>
      <c r="AS65" s="5"/>
      <c r="AT65" s="5"/>
      <c r="AU65" s="5"/>
      <c r="AV65" s="5"/>
      <c r="AW65" s="6"/>
      <c r="AX65" s="5"/>
      <c r="AY65" s="5"/>
      <c r="AZ65" s="5"/>
      <c r="BA65" s="5"/>
      <c r="BB65" s="5"/>
      <c r="BC65" s="5"/>
      <c r="BD65" s="5"/>
      <c r="BE65" s="7"/>
    </row>
    <row r="66" spans="1:57" ht="24" customHeight="1" thickBot="1" x14ac:dyDescent="0.45">
      <c r="A66" s="243"/>
      <c r="B66" s="222"/>
      <c r="C66" s="222"/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44"/>
      <c r="AD66" s="408"/>
      <c r="AE66" s="409"/>
      <c r="AF66" s="409"/>
      <c r="AG66" s="409"/>
      <c r="AH66" s="409"/>
      <c r="AI66" s="409"/>
      <c r="AJ66" s="409"/>
      <c r="AK66" s="409"/>
      <c r="AL66" s="410"/>
      <c r="AM66" s="5"/>
      <c r="AN66" s="10"/>
      <c r="AO66" s="11"/>
      <c r="AP66" s="11"/>
      <c r="AQ66" s="11"/>
      <c r="AR66" s="11"/>
      <c r="AS66" s="11"/>
      <c r="AT66" s="11"/>
      <c r="AU66" s="11"/>
      <c r="AV66" s="11"/>
      <c r="AW66" s="12"/>
      <c r="AX66" s="11"/>
      <c r="AY66" s="11"/>
      <c r="AZ66" s="11"/>
      <c r="BA66" s="11"/>
      <c r="BB66" s="11"/>
      <c r="BC66" s="11"/>
      <c r="BD66" s="11"/>
      <c r="BE66" s="13"/>
    </row>
    <row r="67" spans="1:57" ht="13.5" customHeight="1" x14ac:dyDescent="0.4">
      <c r="E67" s="1"/>
      <c r="F67" s="1"/>
      <c r="G67" s="1"/>
      <c r="H67" s="1"/>
      <c r="I67" s="1"/>
      <c r="J67" s="1"/>
      <c r="K67" s="1"/>
      <c r="L67" s="1"/>
      <c r="M67" s="1"/>
      <c r="N67" s="1"/>
      <c r="R67" s="1"/>
      <c r="S67" s="1"/>
      <c r="T67" s="1"/>
      <c r="U67" s="224" t="s">
        <v>2</v>
      </c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  <c r="AF67" s="224"/>
      <c r="AG67" s="224"/>
      <c r="AH67" s="224"/>
      <c r="AI67" s="224"/>
      <c r="AJ67" s="224"/>
      <c r="AK67" s="224"/>
      <c r="AL67" s="1"/>
      <c r="AM67" s="1"/>
      <c r="AN67" s="1"/>
      <c r="AO67" s="1"/>
      <c r="AP67" s="1"/>
      <c r="BC67" s="40" t="s">
        <v>42</v>
      </c>
      <c r="BD67" s="2" t="s">
        <v>39</v>
      </c>
    </row>
    <row r="68" spans="1:57" ht="13.5" customHeight="1" thickBot="1" x14ac:dyDescent="0.2">
      <c r="E68" s="1"/>
      <c r="F68" s="1"/>
      <c r="G68" s="1"/>
      <c r="H68" s="1"/>
      <c r="I68" s="1"/>
      <c r="J68" s="1"/>
      <c r="K68" s="1"/>
      <c r="L68" s="1"/>
      <c r="M68" s="1"/>
      <c r="N68" s="1"/>
      <c r="R68" s="1"/>
      <c r="S68" s="1"/>
      <c r="T68" s="1"/>
      <c r="U68" s="224"/>
      <c r="V68" s="224"/>
      <c r="W68" s="224"/>
      <c r="X68" s="224"/>
      <c r="Y68" s="224"/>
      <c r="Z68" s="224"/>
      <c r="AA68" s="224"/>
      <c r="AB68" s="224"/>
      <c r="AC68" s="224"/>
      <c r="AD68" s="224"/>
      <c r="AE68" s="224"/>
      <c r="AF68" s="224"/>
      <c r="AG68" s="224"/>
      <c r="AH68" s="224"/>
      <c r="AI68" s="224"/>
      <c r="AJ68" s="224"/>
      <c r="AK68" s="224"/>
      <c r="AL68" s="1"/>
      <c r="AM68" s="1"/>
      <c r="AN68" s="1"/>
      <c r="AO68" s="3"/>
      <c r="AP68" s="3"/>
    </row>
    <row r="69" spans="1:57" ht="13.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15"/>
      <c r="S69" s="15"/>
      <c r="T69" s="15"/>
      <c r="U69" s="248">
        <f>U3</f>
        <v>0</v>
      </c>
      <c r="V69" s="248"/>
      <c r="W69" s="248"/>
      <c r="X69" s="248"/>
      <c r="Y69" s="248"/>
      <c r="Z69" s="225" t="s">
        <v>32</v>
      </c>
      <c r="AA69" s="225"/>
      <c r="AB69" s="248">
        <f>AB3</f>
        <v>0</v>
      </c>
      <c r="AC69" s="248"/>
      <c r="AD69" s="248"/>
      <c r="AE69" s="225" t="s">
        <v>33</v>
      </c>
      <c r="AF69" s="225"/>
      <c r="AG69" s="248">
        <f>AG3</f>
        <v>0</v>
      </c>
      <c r="AH69" s="248"/>
      <c r="AI69" s="248"/>
      <c r="AJ69" s="225" t="s">
        <v>34</v>
      </c>
      <c r="AK69" s="225"/>
      <c r="AL69" s="15"/>
      <c r="AM69" s="15"/>
      <c r="AN69" s="207" t="s">
        <v>10</v>
      </c>
      <c r="AO69" s="208"/>
      <c r="AP69" s="208"/>
      <c r="AQ69" s="211">
        <f>AQ3</f>
        <v>0</v>
      </c>
      <c r="AR69" s="212"/>
      <c r="AS69" s="212"/>
      <c r="AT69" s="212"/>
      <c r="AU69" s="212"/>
      <c r="AV69" s="213"/>
      <c r="AW69" s="217" t="s">
        <v>11</v>
      </c>
      <c r="AX69" s="218"/>
      <c r="AY69" s="211">
        <f>AY3</f>
        <v>0</v>
      </c>
      <c r="AZ69" s="212"/>
      <c r="BA69" s="213"/>
      <c r="BB69" s="201" t="s">
        <v>40</v>
      </c>
      <c r="BC69" s="196"/>
      <c r="BD69" s="196"/>
      <c r="BE69" s="203"/>
    </row>
    <row r="70" spans="1:57" ht="13.5" customHeight="1" thickBot="1" x14ac:dyDescent="0.2">
      <c r="A70" s="226" t="s">
        <v>36</v>
      </c>
      <c r="B70" s="226"/>
      <c r="C70" s="226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16"/>
      <c r="Q70" s="16"/>
      <c r="R70" s="15"/>
      <c r="S70" s="15"/>
      <c r="T70" s="15"/>
      <c r="U70" s="248"/>
      <c r="V70" s="248"/>
      <c r="W70" s="248"/>
      <c r="X70" s="248"/>
      <c r="Y70" s="248"/>
      <c r="Z70" s="225"/>
      <c r="AA70" s="225"/>
      <c r="AB70" s="248"/>
      <c r="AC70" s="248"/>
      <c r="AD70" s="248"/>
      <c r="AE70" s="225"/>
      <c r="AF70" s="225"/>
      <c r="AG70" s="248"/>
      <c r="AH70" s="248"/>
      <c r="AI70" s="248"/>
      <c r="AJ70" s="225"/>
      <c r="AK70" s="225"/>
      <c r="AL70" s="15"/>
      <c r="AM70" s="15"/>
      <c r="AN70" s="209"/>
      <c r="AO70" s="210"/>
      <c r="AP70" s="210"/>
      <c r="AQ70" s="214"/>
      <c r="AR70" s="215"/>
      <c r="AS70" s="215"/>
      <c r="AT70" s="215"/>
      <c r="AU70" s="215"/>
      <c r="AV70" s="216"/>
      <c r="AW70" s="219"/>
      <c r="AX70" s="220"/>
      <c r="AY70" s="214"/>
      <c r="AZ70" s="215"/>
      <c r="BA70" s="216"/>
      <c r="BB70" s="221"/>
      <c r="BC70" s="222"/>
      <c r="BD70" s="222"/>
      <c r="BE70" s="223"/>
    </row>
    <row r="71" spans="1:57" ht="13.5" customHeight="1" x14ac:dyDescent="0.15">
      <c r="A71" s="227"/>
      <c r="B71" s="227"/>
      <c r="C71" s="227"/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16"/>
      <c r="Q71" s="16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228" t="s">
        <v>12</v>
      </c>
      <c r="AO71" s="229"/>
      <c r="AP71" s="229"/>
      <c r="AQ71" s="230">
        <f>AQ5</f>
        <v>0</v>
      </c>
      <c r="AR71" s="187"/>
      <c r="AS71" s="187"/>
      <c r="AT71" s="187"/>
      <c r="AU71" s="187"/>
      <c r="AV71" s="187"/>
      <c r="AW71" s="187"/>
      <c r="AX71" s="187"/>
      <c r="AY71" s="187"/>
      <c r="AZ71" s="30"/>
      <c r="BA71" s="31"/>
      <c r="BB71" s="32"/>
      <c r="BC71" s="32"/>
      <c r="BD71" s="32"/>
      <c r="BE71" s="32"/>
    </row>
    <row r="72" spans="1:57" ht="13.5" customHeight="1" thickBo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14"/>
      <c r="AB72" s="14"/>
      <c r="AC72" s="5"/>
      <c r="AD72" s="5"/>
      <c r="AE72" s="5"/>
      <c r="AF72" s="14"/>
      <c r="AG72" s="5"/>
      <c r="AH72" s="5"/>
      <c r="AI72" s="14"/>
      <c r="AJ72" s="14"/>
      <c r="AK72" s="14"/>
      <c r="AL72" s="5"/>
      <c r="AM72" s="5"/>
      <c r="AN72" s="209"/>
      <c r="AO72" s="210"/>
      <c r="AP72" s="210"/>
      <c r="AQ72" s="214"/>
      <c r="AR72" s="215"/>
      <c r="AS72" s="215"/>
      <c r="AT72" s="215"/>
      <c r="AU72" s="215"/>
      <c r="AV72" s="215"/>
      <c r="AW72" s="215"/>
      <c r="AX72" s="215"/>
      <c r="AY72" s="215"/>
      <c r="AZ72" s="33"/>
      <c r="BA72" s="14"/>
      <c r="BB72" s="34"/>
      <c r="BC72" s="34"/>
      <c r="BD72" s="34"/>
      <c r="BE72" s="34"/>
    </row>
    <row r="73" spans="1:57" ht="13.5" customHeight="1" thickBot="1" x14ac:dyDescent="0.4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14"/>
      <c r="AB73" s="14"/>
      <c r="AC73" s="5"/>
      <c r="AD73" s="5"/>
      <c r="AE73" s="5"/>
      <c r="AF73" s="14"/>
      <c r="AG73" s="5"/>
      <c r="AH73" s="5"/>
      <c r="AI73" s="14"/>
      <c r="AJ73" s="14"/>
      <c r="AK73" s="14"/>
      <c r="AL73" s="5"/>
      <c r="AM73" s="5"/>
      <c r="AN73" s="17" t="s">
        <v>38</v>
      </c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</row>
    <row r="74" spans="1:57" ht="13.5" customHeight="1" x14ac:dyDescent="0.4">
      <c r="A74" s="245" t="s">
        <v>3</v>
      </c>
      <c r="B74" s="245"/>
      <c r="C74" s="245"/>
      <c r="D74" s="245"/>
      <c r="E74" s="245"/>
      <c r="F74" s="246">
        <f>F8</f>
        <v>0</v>
      </c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5" t="s">
        <v>26</v>
      </c>
      <c r="AO74" s="196"/>
      <c r="AP74" s="196"/>
      <c r="AQ74" s="196"/>
      <c r="AR74" s="197"/>
      <c r="AS74" s="201" t="s">
        <v>6</v>
      </c>
      <c r="AT74" s="196"/>
      <c r="AU74" s="196"/>
      <c r="AV74" s="197"/>
      <c r="AW74" s="201" t="s">
        <v>20</v>
      </c>
      <c r="AX74" s="196"/>
      <c r="AY74" s="196"/>
      <c r="AZ74" s="196"/>
      <c r="BA74" s="196"/>
      <c r="BB74" s="196"/>
      <c r="BC74" s="196"/>
      <c r="BD74" s="196"/>
      <c r="BE74" s="203"/>
    </row>
    <row r="75" spans="1:57" ht="13.5" customHeight="1" x14ac:dyDescent="0.15">
      <c r="A75" s="245"/>
      <c r="B75" s="245"/>
      <c r="C75" s="245"/>
      <c r="D75" s="245"/>
      <c r="E75" s="245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  <c r="R75" s="246"/>
      <c r="S75" s="246"/>
      <c r="T75" s="246"/>
      <c r="U75" s="5"/>
      <c r="V75" s="5"/>
      <c r="W75" s="5"/>
      <c r="X75" s="5"/>
      <c r="Y75" s="5"/>
      <c r="Z75" s="5"/>
      <c r="AA75" s="5"/>
      <c r="AB75" s="5"/>
      <c r="AC75" s="5"/>
      <c r="AD75" s="35"/>
      <c r="AE75" s="35"/>
      <c r="AF75" s="35"/>
      <c r="AG75" s="35"/>
      <c r="AH75" s="35"/>
      <c r="AI75" s="35"/>
      <c r="AJ75" s="35"/>
      <c r="AK75" s="35"/>
      <c r="AL75" s="35"/>
      <c r="AM75" s="5"/>
      <c r="AN75" s="198"/>
      <c r="AO75" s="199"/>
      <c r="AP75" s="199"/>
      <c r="AQ75" s="199"/>
      <c r="AR75" s="200"/>
      <c r="AS75" s="202"/>
      <c r="AT75" s="199"/>
      <c r="AU75" s="199"/>
      <c r="AV75" s="200"/>
      <c r="AW75" s="202"/>
      <c r="AX75" s="199"/>
      <c r="AY75" s="199"/>
      <c r="AZ75" s="199"/>
      <c r="BA75" s="199"/>
      <c r="BB75" s="199"/>
      <c r="BC75" s="199"/>
      <c r="BD75" s="199"/>
      <c r="BE75" s="204"/>
    </row>
    <row r="76" spans="1:57" ht="13.5" customHeight="1" x14ac:dyDescent="0.15">
      <c r="A76" s="245" t="s">
        <v>4</v>
      </c>
      <c r="B76" s="245"/>
      <c r="C76" s="245"/>
      <c r="D76" s="245"/>
      <c r="E76" s="245"/>
      <c r="F76" s="246">
        <f>F10</f>
        <v>0</v>
      </c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  <c r="R76" s="246"/>
      <c r="S76" s="246"/>
      <c r="T76" s="246"/>
      <c r="U76" s="15"/>
      <c r="V76" s="245" t="s">
        <v>35</v>
      </c>
      <c r="W76" s="245"/>
      <c r="X76" s="5"/>
      <c r="Y76" s="5"/>
      <c r="Z76" s="5"/>
      <c r="AA76" s="5"/>
      <c r="AB76" s="5"/>
      <c r="AC76" s="5"/>
      <c r="AD76" s="35"/>
      <c r="AE76" s="35"/>
      <c r="AF76" s="35"/>
      <c r="AG76" s="35"/>
      <c r="AH76" s="35"/>
      <c r="AI76" s="35"/>
      <c r="AJ76" s="35"/>
      <c r="AK76" s="35"/>
      <c r="AL76" s="35"/>
      <c r="AM76" s="5"/>
      <c r="AN76" s="394">
        <f>AN43</f>
        <v>0</v>
      </c>
      <c r="AO76" s="395"/>
      <c r="AP76" s="395"/>
      <c r="AQ76" s="395"/>
      <c r="AR76" s="396"/>
      <c r="AS76" s="400" t="str">
        <f>AS43</f>
        <v/>
      </c>
      <c r="AT76" s="395"/>
      <c r="AU76" s="395"/>
      <c r="AV76" s="396"/>
      <c r="AW76" s="359">
        <f>AW43</f>
        <v>0</v>
      </c>
      <c r="AX76" s="360"/>
      <c r="AY76" s="360"/>
      <c r="AZ76" s="360"/>
      <c r="BA76" s="360"/>
      <c r="BB76" s="360"/>
      <c r="BC76" s="360"/>
      <c r="BD76" s="360"/>
      <c r="BE76" s="361"/>
    </row>
    <row r="77" spans="1:57" ht="13.5" customHeight="1" x14ac:dyDescent="0.15">
      <c r="A77" s="245"/>
      <c r="B77" s="245"/>
      <c r="C77" s="245"/>
      <c r="D77" s="245"/>
      <c r="E77" s="245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15"/>
      <c r="V77" s="245"/>
      <c r="W77" s="245"/>
      <c r="X77" s="5"/>
      <c r="Y77" s="14"/>
      <c r="Z77" s="14"/>
      <c r="AA77" s="14"/>
      <c r="AB77" s="14"/>
      <c r="AC77" s="14"/>
      <c r="AD77" s="36"/>
      <c r="AE77" s="36"/>
      <c r="AF77" s="36"/>
      <c r="AG77" s="36"/>
      <c r="AH77" s="36"/>
      <c r="AI77" s="36"/>
      <c r="AJ77" s="36"/>
      <c r="AK77" s="36"/>
      <c r="AL77" s="36"/>
      <c r="AM77" s="5"/>
      <c r="AN77" s="397"/>
      <c r="AO77" s="398"/>
      <c r="AP77" s="398"/>
      <c r="AQ77" s="398"/>
      <c r="AR77" s="399"/>
      <c r="AS77" s="401"/>
      <c r="AT77" s="398"/>
      <c r="AU77" s="398"/>
      <c r="AV77" s="399"/>
      <c r="AW77" s="416"/>
      <c r="AX77" s="417"/>
      <c r="AY77" s="417"/>
      <c r="AZ77" s="417"/>
      <c r="BA77" s="417"/>
      <c r="BB77" s="417"/>
      <c r="BC77" s="417"/>
      <c r="BD77" s="417"/>
      <c r="BE77" s="418"/>
    </row>
    <row r="78" spans="1:57" ht="13.5" customHeight="1" x14ac:dyDescent="0.15">
      <c r="A78" s="245" t="s">
        <v>1</v>
      </c>
      <c r="B78" s="245"/>
      <c r="C78" s="245"/>
      <c r="D78" s="245"/>
      <c r="E78" s="245"/>
      <c r="F78" s="246">
        <f>F12</f>
        <v>0</v>
      </c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  <c r="S78" s="246"/>
      <c r="T78" s="246"/>
      <c r="U78" s="15"/>
      <c r="V78" s="15"/>
      <c r="W78" s="5"/>
      <c r="X78" s="5"/>
      <c r="Y78" s="14"/>
      <c r="Z78" s="14"/>
      <c r="AA78" s="14"/>
      <c r="AB78" s="14"/>
      <c r="AC78" s="14"/>
      <c r="AD78" s="36"/>
      <c r="AE78" s="36"/>
      <c r="AF78" s="36"/>
      <c r="AG78" s="36"/>
      <c r="AH78" s="36"/>
      <c r="AI78" s="36"/>
      <c r="AJ78" s="36"/>
      <c r="AK78" s="36"/>
      <c r="AL78" s="36"/>
      <c r="AM78" s="5"/>
      <c r="AN78" s="394">
        <f>AN45</f>
        <v>0</v>
      </c>
      <c r="AO78" s="395"/>
      <c r="AP78" s="395"/>
      <c r="AQ78" s="395"/>
      <c r="AR78" s="396"/>
      <c r="AS78" s="400" t="str">
        <f>AS45</f>
        <v/>
      </c>
      <c r="AT78" s="395"/>
      <c r="AU78" s="395"/>
      <c r="AV78" s="396"/>
      <c r="AW78" s="359">
        <f>AW45</f>
        <v>0</v>
      </c>
      <c r="AX78" s="360"/>
      <c r="AY78" s="360"/>
      <c r="AZ78" s="360"/>
      <c r="BA78" s="360"/>
      <c r="BB78" s="360"/>
      <c r="BC78" s="360"/>
      <c r="BD78" s="360"/>
      <c r="BE78" s="361"/>
    </row>
    <row r="79" spans="1:57" ht="13.5" customHeight="1" x14ac:dyDescent="0.15">
      <c r="A79" s="245"/>
      <c r="B79" s="245"/>
      <c r="C79" s="245"/>
      <c r="D79" s="245"/>
      <c r="E79" s="245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15"/>
      <c r="V79" s="15"/>
      <c r="W79" s="5"/>
      <c r="X79" s="5"/>
      <c r="Y79" s="14"/>
      <c r="Z79" s="14"/>
      <c r="AA79" s="14"/>
      <c r="AB79" s="14"/>
      <c r="AC79" s="14"/>
      <c r="AD79" s="36"/>
      <c r="AE79" s="36"/>
      <c r="AF79" s="36"/>
      <c r="AG79" s="36"/>
      <c r="AH79" s="36"/>
      <c r="AI79" s="36"/>
      <c r="AJ79" s="36"/>
      <c r="AK79" s="36"/>
      <c r="AL79" s="36"/>
      <c r="AM79" s="5"/>
      <c r="AN79" s="397"/>
      <c r="AO79" s="398"/>
      <c r="AP79" s="398"/>
      <c r="AQ79" s="398"/>
      <c r="AR79" s="399"/>
      <c r="AS79" s="401"/>
      <c r="AT79" s="398"/>
      <c r="AU79" s="398"/>
      <c r="AV79" s="399"/>
      <c r="AW79" s="416"/>
      <c r="AX79" s="417"/>
      <c r="AY79" s="417"/>
      <c r="AZ79" s="417"/>
      <c r="BA79" s="417"/>
      <c r="BB79" s="417"/>
      <c r="BC79" s="417"/>
      <c r="BD79" s="417"/>
      <c r="BE79" s="418"/>
    </row>
    <row r="80" spans="1:57" ht="13.5" customHeight="1" x14ac:dyDescent="0.15">
      <c r="A80" s="186" t="s">
        <v>46</v>
      </c>
      <c r="B80" s="186"/>
      <c r="C80" s="186"/>
      <c r="D80" s="186"/>
      <c r="E80" s="186"/>
      <c r="F80" s="248" t="s">
        <v>47</v>
      </c>
      <c r="G80" s="248"/>
      <c r="H80" s="188">
        <f>H14</f>
        <v>0</v>
      </c>
      <c r="I80" s="393"/>
      <c r="J80" s="393"/>
      <c r="K80" s="393"/>
      <c r="L80" s="393"/>
      <c r="M80" s="393"/>
      <c r="N80" s="393"/>
      <c r="O80" s="393"/>
      <c r="P80" s="393"/>
      <c r="Q80" s="393"/>
      <c r="R80" s="393"/>
      <c r="S80" s="393"/>
      <c r="T80" s="393"/>
      <c r="U80" s="15"/>
      <c r="V80" s="15"/>
      <c r="W80" s="5"/>
      <c r="X80" s="5"/>
      <c r="Y80" s="14"/>
      <c r="Z80" s="14"/>
      <c r="AA80" s="14"/>
      <c r="AB80" s="14"/>
      <c r="AC80" s="14"/>
      <c r="AD80" s="36"/>
      <c r="AE80" s="36"/>
      <c r="AF80" s="36"/>
      <c r="AG80" s="36"/>
      <c r="AH80" s="36"/>
      <c r="AI80" s="36"/>
      <c r="AJ80" s="36"/>
      <c r="AK80" s="36"/>
      <c r="AL80" s="36"/>
      <c r="AM80" s="5"/>
      <c r="AN80" s="394">
        <f>AN47</f>
        <v>0</v>
      </c>
      <c r="AO80" s="395"/>
      <c r="AP80" s="395"/>
      <c r="AQ80" s="395"/>
      <c r="AR80" s="396"/>
      <c r="AS80" s="400" t="str">
        <f>AS47</f>
        <v/>
      </c>
      <c r="AT80" s="395"/>
      <c r="AU80" s="395"/>
      <c r="AV80" s="396"/>
      <c r="AW80" s="359">
        <f>AW47</f>
        <v>0</v>
      </c>
      <c r="AX80" s="360"/>
      <c r="AY80" s="360"/>
      <c r="AZ80" s="360"/>
      <c r="BA80" s="360"/>
      <c r="BB80" s="360"/>
      <c r="BC80" s="360"/>
      <c r="BD80" s="360"/>
      <c r="BE80" s="361"/>
    </row>
    <row r="81" spans="1:57" ht="13.5" customHeight="1" x14ac:dyDescent="0.15">
      <c r="A81" s="186"/>
      <c r="B81" s="186"/>
      <c r="C81" s="186"/>
      <c r="D81" s="186"/>
      <c r="E81" s="186"/>
      <c r="F81" s="248"/>
      <c r="G81" s="248"/>
      <c r="H81" s="393"/>
      <c r="I81" s="393"/>
      <c r="J81" s="393"/>
      <c r="K81" s="393"/>
      <c r="L81" s="393"/>
      <c r="M81" s="393"/>
      <c r="N81" s="393"/>
      <c r="O81" s="393"/>
      <c r="P81" s="393"/>
      <c r="Q81" s="393"/>
      <c r="R81" s="393"/>
      <c r="S81" s="393"/>
      <c r="T81" s="393"/>
      <c r="U81" s="15"/>
      <c r="V81" s="15"/>
      <c r="W81" s="5"/>
      <c r="X81" s="5"/>
      <c r="Y81" s="14"/>
      <c r="Z81" s="14"/>
      <c r="AA81" s="14"/>
      <c r="AB81" s="14"/>
      <c r="AC81" s="14"/>
      <c r="AD81" s="36"/>
      <c r="AE81" s="36"/>
      <c r="AF81" s="36"/>
      <c r="AG81" s="36"/>
      <c r="AH81" s="36"/>
      <c r="AI81" s="36"/>
      <c r="AJ81" s="36"/>
      <c r="AK81" s="36"/>
      <c r="AL81" s="36"/>
      <c r="AM81" s="5"/>
      <c r="AN81" s="397"/>
      <c r="AO81" s="398"/>
      <c r="AP81" s="398"/>
      <c r="AQ81" s="398"/>
      <c r="AR81" s="399"/>
      <c r="AS81" s="401"/>
      <c r="AT81" s="398"/>
      <c r="AU81" s="398"/>
      <c r="AV81" s="399"/>
      <c r="AW81" s="416"/>
      <c r="AX81" s="417"/>
      <c r="AY81" s="417"/>
      <c r="AZ81" s="417"/>
      <c r="BA81" s="417"/>
      <c r="BB81" s="417"/>
      <c r="BC81" s="417"/>
      <c r="BD81" s="417"/>
      <c r="BE81" s="418"/>
    </row>
    <row r="82" spans="1:57" ht="13.5" customHeight="1" x14ac:dyDescent="0.15">
      <c r="A82" s="62"/>
      <c r="B82" s="62"/>
      <c r="C82" s="62"/>
      <c r="D82" s="62"/>
      <c r="E82" s="62"/>
      <c r="F82" s="63"/>
      <c r="G82" s="63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15"/>
      <c r="V82" s="15"/>
      <c r="W82" s="5"/>
      <c r="X82" s="5"/>
      <c r="Y82" s="14"/>
      <c r="Z82" s="14"/>
      <c r="AA82" s="14"/>
      <c r="AB82" s="14"/>
      <c r="AC82" s="14"/>
      <c r="AD82" s="36"/>
      <c r="AE82" s="36"/>
      <c r="AF82" s="36"/>
      <c r="AG82" s="36"/>
      <c r="AH82" s="36"/>
      <c r="AI82" s="36"/>
      <c r="AJ82" s="36"/>
      <c r="AK82" s="36"/>
      <c r="AL82" s="36"/>
      <c r="AM82" s="5"/>
      <c r="AN82" s="394">
        <f>AN49</f>
        <v>0</v>
      </c>
      <c r="AO82" s="395"/>
      <c r="AP82" s="395"/>
      <c r="AQ82" s="395"/>
      <c r="AR82" s="396"/>
      <c r="AS82" s="400" t="str">
        <f>AS49</f>
        <v/>
      </c>
      <c r="AT82" s="395"/>
      <c r="AU82" s="395"/>
      <c r="AV82" s="396"/>
      <c r="AW82" s="359">
        <f>AW49</f>
        <v>0</v>
      </c>
      <c r="AX82" s="360"/>
      <c r="AY82" s="360"/>
      <c r="AZ82" s="360"/>
      <c r="BA82" s="360"/>
      <c r="BB82" s="360"/>
      <c r="BC82" s="360"/>
      <c r="BD82" s="360"/>
      <c r="BE82" s="361"/>
    </row>
    <row r="83" spans="1:57" ht="13.5" customHeight="1" thickBot="1" x14ac:dyDescent="0.2">
      <c r="A83" s="15"/>
      <c r="B83" s="15"/>
      <c r="C83" s="15"/>
      <c r="D83" s="15"/>
      <c r="E83" s="15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5"/>
      <c r="V83" s="5"/>
      <c r="W83" s="5"/>
      <c r="X83" s="5"/>
      <c r="Y83" s="14"/>
      <c r="Z83" s="14"/>
      <c r="AA83" s="14"/>
      <c r="AB83" s="14"/>
      <c r="AC83" s="14"/>
      <c r="AD83" s="36"/>
      <c r="AE83" s="36"/>
      <c r="AF83" s="36"/>
      <c r="AG83" s="36"/>
      <c r="AH83" s="36"/>
      <c r="AI83" s="36"/>
      <c r="AJ83" s="36"/>
      <c r="AK83" s="36"/>
      <c r="AL83" s="36"/>
      <c r="AM83" s="5"/>
      <c r="AN83" s="397"/>
      <c r="AO83" s="398"/>
      <c r="AP83" s="398"/>
      <c r="AQ83" s="398"/>
      <c r="AR83" s="399"/>
      <c r="AS83" s="401"/>
      <c r="AT83" s="398"/>
      <c r="AU83" s="398"/>
      <c r="AV83" s="399"/>
      <c r="AW83" s="416"/>
      <c r="AX83" s="417"/>
      <c r="AY83" s="417"/>
      <c r="AZ83" s="417"/>
      <c r="BA83" s="417"/>
      <c r="BB83" s="417"/>
      <c r="BC83" s="417"/>
      <c r="BD83" s="417"/>
      <c r="BE83" s="418"/>
    </row>
    <row r="84" spans="1:57" ht="13.5" customHeight="1" x14ac:dyDescent="0.4">
      <c r="A84" s="195" t="s">
        <v>15</v>
      </c>
      <c r="B84" s="196"/>
      <c r="C84" s="196"/>
      <c r="D84" s="196"/>
      <c r="E84" s="197"/>
      <c r="F84" s="176">
        <f>F18</f>
        <v>0</v>
      </c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177"/>
      <c r="AH84" s="177"/>
      <c r="AI84" s="177"/>
      <c r="AJ84" s="177"/>
      <c r="AK84" s="177"/>
      <c r="AL84" s="178"/>
      <c r="AM84" s="5"/>
      <c r="AN84" s="394">
        <f>AN51</f>
        <v>0</v>
      </c>
      <c r="AO84" s="395"/>
      <c r="AP84" s="395"/>
      <c r="AQ84" s="395"/>
      <c r="AR84" s="396"/>
      <c r="AS84" s="400" t="str">
        <f>AS51</f>
        <v/>
      </c>
      <c r="AT84" s="395"/>
      <c r="AU84" s="395"/>
      <c r="AV84" s="396"/>
      <c r="AW84" s="359">
        <f>AW51</f>
        <v>0</v>
      </c>
      <c r="AX84" s="360"/>
      <c r="AY84" s="360"/>
      <c r="AZ84" s="360"/>
      <c r="BA84" s="360"/>
      <c r="BB84" s="360"/>
      <c r="BC84" s="360"/>
      <c r="BD84" s="360"/>
      <c r="BE84" s="361"/>
    </row>
    <row r="85" spans="1:57" ht="13.5" customHeight="1" x14ac:dyDescent="0.4">
      <c r="A85" s="198"/>
      <c r="B85" s="199"/>
      <c r="C85" s="199"/>
      <c r="D85" s="199"/>
      <c r="E85" s="200"/>
      <c r="F85" s="149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0"/>
      <c r="AG85" s="150"/>
      <c r="AH85" s="150"/>
      <c r="AI85" s="150"/>
      <c r="AJ85" s="150"/>
      <c r="AK85" s="150"/>
      <c r="AL85" s="179"/>
      <c r="AM85" s="5"/>
      <c r="AN85" s="397"/>
      <c r="AO85" s="398"/>
      <c r="AP85" s="398"/>
      <c r="AQ85" s="398"/>
      <c r="AR85" s="399"/>
      <c r="AS85" s="401"/>
      <c r="AT85" s="398"/>
      <c r="AU85" s="398"/>
      <c r="AV85" s="399"/>
      <c r="AW85" s="416"/>
      <c r="AX85" s="417"/>
      <c r="AY85" s="417"/>
      <c r="AZ85" s="417"/>
      <c r="BA85" s="417"/>
      <c r="BB85" s="417"/>
      <c r="BC85" s="417"/>
      <c r="BD85" s="417"/>
      <c r="BE85" s="418"/>
    </row>
    <row r="86" spans="1:57" ht="13.5" customHeight="1" x14ac:dyDescent="0.4">
      <c r="A86" s="419" t="s">
        <v>7</v>
      </c>
      <c r="B86" s="420" t="s">
        <v>8</v>
      </c>
      <c r="C86" s="421" t="s">
        <v>16</v>
      </c>
      <c r="D86" s="241"/>
      <c r="E86" s="241"/>
      <c r="F86" s="241"/>
      <c r="G86" s="241"/>
      <c r="H86" s="241"/>
      <c r="I86" s="241"/>
      <c r="J86" s="241"/>
      <c r="K86" s="241"/>
      <c r="L86" s="241"/>
      <c r="M86" s="241"/>
      <c r="N86" s="241"/>
      <c r="O86" s="241"/>
      <c r="P86" s="241"/>
      <c r="Q86" s="241"/>
      <c r="R86" s="242"/>
      <c r="S86" s="422" t="s">
        <v>499</v>
      </c>
      <c r="T86" s="423"/>
      <c r="U86" s="421" t="s">
        <v>17</v>
      </c>
      <c r="V86" s="241"/>
      <c r="W86" s="242"/>
      <c r="X86" s="421" t="s">
        <v>9</v>
      </c>
      <c r="Y86" s="242"/>
      <c r="Z86" s="426" t="s">
        <v>18</v>
      </c>
      <c r="AA86" s="426"/>
      <c r="AB86" s="426"/>
      <c r="AC86" s="426"/>
      <c r="AD86" s="426" t="s">
        <v>14</v>
      </c>
      <c r="AE86" s="426"/>
      <c r="AF86" s="426"/>
      <c r="AG86" s="426"/>
      <c r="AH86" s="426"/>
      <c r="AI86" s="426"/>
      <c r="AJ86" s="426"/>
      <c r="AK86" s="426"/>
      <c r="AL86" s="427"/>
      <c r="AM86" s="5"/>
      <c r="AN86" s="394">
        <f>AN53</f>
        <v>0</v>
      </c>
      <c r="AO86" s="395"/>
      <c r="AP86" s="395"/>
      <c r="AQ86" s="395"/>
      <c r="AR86" s="396"/>
      <c r="AS86" s="400" t="str">
        <f>AS53</f>
        <v/>
      </c>
      <c r="AT86" s="395"/>
      <c r="AU86" s="395"/>
      <c r="AV86" s="396"/>
      <c r="AW86" s="359">
        <f>AW53</f>
        <v>0</v>
      </c>
      <c r="AX86" s="360"/>
      <c r="AY86" s="360"/>
      <c r="AZ86" s="360"/>
      <c r="BA86" s="360"/>
      <c r="BB86" s="360"/>
      <c r="BC86" s="360"/>
      <c r="BD86" s="360"/>
      <c r="BE86" s="361"/>
    </row>
    <row r="87" spans="1:57" ht="13.5" customHeight="1" x14ac:dyDescent="0.4">
      <c r="A87" s="419"/>
      <c r="B87" s="420"/>
      <c r="C87" s="202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200"/>
      <c r="S87" s="424"/>
      <c r="T87" s="425"/>
      <c r="U87" s="202"/>
      <c r="V87" s="199"/>
      <c r="W87" s="200"/>
      <c r="X87" s="202"/>
      <c r="Y87" s="200"/>
      <c r="Z87" s="426"/>
      <c r="AA87" s="426"/>
      <c r="AB87" s="426"/>
      <c r="AC87" s="426"/>
      <c r="AD87" s="426"/>
      <c r="AE87" s="426"/>
      <c r="AF87" s="426"/>
      <c r="AG87" s="426"/>
      <c r="AH87" s="426"/>
      <c r="AI87" s="426"/>
      <c r="AJ87" s="426"/>
      <c r="AK87" s="426"/>
      <c r="AL87" s="427"/>
      <c r="AM87" s="5"/>
      <c r="AN87" s="397"/>
      <c r="AO87" s="398"/>
      <c r="AP87" s="398"/>
      <c r="AQ87" s="398"/>
      <c r="AR87" s="399"/>
      <c r="AS87" s="401"/>
      <c r="AT87" s="398"/>
      <c r="AU87" s="398"/>
      <c r="AV87" s="399"/>
      <c r="AW87" s="416"/>
      <c r="AX87" s="417"/>
      <c r="AY87" s="417"/>
      <c r="AZ87" s="417"/>
      <c r="BA87" s="417"/>
      <c r="BB87" s="417"/>
      <c r="BC87" s="417"/>
      <c r="BD87" s="417"/>
      <c r="BE87" s="418"/>
    </row>
    <row r="88" spans="1:57" ht="27" customHeight="1" x14ac:dyDescent="0.15">
      <c r="A88" s="42">
        <f t="shared" ref="A88:C92" si="1">A22</f>
        <v>0</v>
      </c>
      <c r="B88" s="43">
        <f t="shared" si="1"/>
        <v>0</v>
      </c>
      <c r="C88" s="122">
        <f t="shared" si="1"/>
        <v>0</v>
      </c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4"/>
      <c r="S88" s="125">
        <f>S22</f>
        <v>0</v>
      </c>
      <c r="T88" s="127"/>
      <c r="U88" s="390">
        <f>U22</f>
        <v>0</v>
      </c>
      <c r="V88" s="391"/>
      <c r="W88" s="392"/>
      <c r="X88" s="128">
        <f>X22</f>
        <v>0</v>
      </c>
      <c r="Y88" s="129"/>
      <c r="Z88" s="85">
        <f>Z22</f>
        <v>0</v>
      </c>
      <c r="AA88" s="86"/>
      <c r="AB88" s="86"/>
      <c r="AC88" s="436"/>
      <c r="AD88" s="85">
        <f>AD22</f>
        <v>0</v>
      </c>
      <c r="AE88" s="86"/>
      <c r="AF88" s="86"/>
      <c r="AG88" s="86"/>
      <c r="AH88" s="86"/>
      <c r="AI88" s="86"/>
      <c r="AJ88" s="86"/>
      <c r="AK88" s="86"/>
      <c r="AL88" s="87"/>
      <c r="AM88" s="5"/>
      <c r="AN88" s="461">
        <f>AN55</f>
        <v>0</v>
      </c>
      <c r="AO88" s="462"/>
      <c r="AP88" s="462"/>
      <c r="AQ88" s="462"/>
      <c r="AR88" s="463"/>
      <c r="AS88" s="464" t="str">
        <f>AS55</f>
        <v/>
      </c>
      <c r="AT88" s="462"/>
      <c r="AU88" s="462"/>
      <c r="AV88" s="463"/>
      <c r="AW88" s="354">
        <f>AW55</f>
        <v>0</v>
      </c>
      <c r="AX88" s="355"/>
      <c r="AY88" s="355"/>
      <c r="AZ88" s="355"/>
      <c r="BA88" s="355"/>
      <c r="BB88" s="355"/>
      <c r="BC88" s="355"/>
      <c r="BD88" s="355"/>
      <c r="BE88" s="356"/>
    </row>
    <row r="89" spans="1:57" ht="27" customHeight="1" x14ac:dyDescent="0.15">
      <c r="A89" s="42">
        <f t="shared" si="1"/>
        <v>0</v>
      </c>
      <c r="B89" s="43">
        <f t="shared" si="1"/>
        <v>0</v>
      </c>
      <c r="C89" s="122">
        <f t="shared" si="1"/>
        <v>0</v>
      </c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4"/>
      <c r="S89" s="125">
        <f>S23</f>
        <v>0</v>
      </c>
      <c r="T89" s="127"/>
      <c r="U89" s="390">
        <f>U23</f>
        <v>0</v>
      </c>
      <c r="V89" s="391"/>
      <c r="W89" s="392"/>
      <c r="X89" s="128">
        <f>X23</f>
        <v>0</v>
      </c>
      <c r="Y89" s="129"/>
      <c r="Z89" s="85">
        <f>Z23</f>
        <v>0</v>
      </c>
      <c r="AA89" s="86"/>
      <c r="AB89" s="86"/>
      <c r="AC89" s="436"/>
      <c r="AD89" s="85">
        <f>AD23</f>
        <v>0</v>
      </c>
      <c r="AE89" s="86"/>
      <c r="AF89" s="86"/>
      <c r="AG89" s="86"/>
      <c r="AH89" s="86"/>
      <c r="AI89" s="86"/>
      <c r="AJ89" s="86"/>
      <c r="AK89" s="86"/>
      <c r="AL89" s="87"/>
      <c r="AM89" s="5"/>
      <c r="AN89" s="94" t="s">
        <v>31</v>
      </c>
      <c r="AO89" s="95"/>
      <c r="AP89" s="95"/>
      <c r="AQ89" s="95"/>
      <c r="AR89" s="95"/>
      <c r="AS89" s="95"/>
      <c r="AT89" s="95"/>
      <c r="AU89" s="95"/>
      <c r="AV89" s="96"/>
      <c r="AW89" s="354">
        <f>AW56</f>
        <v>0</v>
      </c>
      <c r="AX89" s="355"/>
      <c r="AY89" s="355"/>
      <c r="AZ89" s="355"/>
      <c r="BA89" s="355"/>
      <c r="BB89" s="355"/>
      <c r="BC89" s="355"/>
      <c r="BD89" s="355"/>
      <c r="BE89" s="356"/>
    </row>
    <row r="90" spans="1:57" ht="27" customHeight="1" x14ac:dyDescent="0.15">
      <c r="A90" s="42">
        <f t="shared" si="1"/>
        <v>0</v>
      </c>
      <c r="B90" s="43">
        <f t="shared" si="1"/>
        <v>0</v>
      </c>
      <c r="C90" s="122">
        <f t="shared" si="1"/>
        <v>0</v>
      </c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4"/>
      <c r="S90" s="125">
        <f>S24</f>
        <v>0</v>
      </c>
      <c r="T90" s="127"/>
      <c r="U90" s="390">
        <f>U24</f>
        <v>0</v>
      </c>
      <c r="V90" s="391"/>
      <c r="W90" s="392"/>
      <c r="X90" s="128">
        <f>X24</f>
        <v>0</v>
      </c>
      <c r="Y90" s="129"/>
      <c r="Z90" s="85">
        <f>Z24</f>
        <v>0</v>
      </c>
      <c r="AA90" s="86"/>
      <c r="AB90" s="86"/>
      <c r="AC90" s="436"/>
      <c r="AD90" s="85">
        <f>AD24</f>
        <v>0</v>
      </c>
      <c r="AE90" s="86"/>
      <c r="AF90" s="86"/>
      <c r="AG90" s="86"/>
      <c r="AH90" s="86"/>
      <c r="AI90" s="86"/>
      <c r="AJ90" s="86"/>
      <c r="AK90" s="86"/>
      <c r="AL90" s="87"/>
      <c r="AM90" s="5"/>
      <c r="AN90" s="94" t="s">
        <v>19</v>
      </c>
      <c r="AO90" s="95"/>
      <c r="AP90" s="95"/>
      <c r="AQ90" s="95"/>
      <c r="AR90" s="95"/>
      <c r="AS90" s="95"/>
      <c r="AT90" s="95"/>
      <c r="AU90" s="95"/>
      <c r="AV90" s="96"/>
      <c r="AW90" s="354">
        <f>S29+S30</f>
        <v>0</v>
      </c>
      <c r="AX90" s="355"/>
      <c r="AY90" s="355"/>
      <c r="AZ90" s="355"/>
      <c r="BA90" s="355"/>
      <c r="BB90" s="355"/>
      <c r="BC90" s="355"/>
      <c r="BD90" s="355"/>
      <c r="BE90" s="356"/>
    </row>
    <row r="91" spans="1:57" ht="27" customHeight="1" x14ac:dyDescent="0.15">
      <c r="A91" s="42">
        <f t="shared" si="1"/>
        <v>0</v>
      </c>
      <c r="B91" s="43">
        <f t="shared" si="1"/>
        <v>0</v>
      </c>
      <c r="C91" s="122">
        <f t="shared" si="1"/>
        <v>0</v>
      </c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4"/>
      <c r="S91" s="125">
        <f>S25</f>
        <v>0</v>
      </c>
      <c r="T91" s="127"/>
      <c r="U91" s="390">
        <f>U25</f>
        <v>0</v>
      </c>
      <c r="V91" s="391"/>
      <c r="W91" s="392"/>
      <c r="X91" s="128">
        <f>X25</f>
        <v>0</v>
      </c>
      <c r="Y91" s="129"/>
      <c r="Z91" s="85">
        <f>Z25</f>
        <v>0</v>
      </c>
      <c r="AA91" s="86"/>
      <c r="AB91" s="86"/>
      <c r="AC91" s="436"/>
      <c r="AD91" s="85">
        <f>AD25</f>
        <v>0</v>
      </c>
      <c r="AE91" s="86"/>
      <c r="AF91" s="86"/>
      <c r="AG91" s="86"/>
      <c r="AH91" s="86"/>
      <c r="AI91" s="86"/>
      <c r="AJ91" s="86"/>
      <c r="AK91" s="86"/>
      <c r="AL91" s="87"/>
      <c r="AM91" s="5"/>
      <c r="AN91" s="240" t="s">
        <v>21</v>
      </c>
      <c r="AO91" s="241"/>
      <c r="AP91" s="241"/>
      <c r="AQ91" s="241"/>
      <c r="AR91" s="241"/>
      <c r="AS91" s="241"/>
      <c r="AT91" s="241"/>
      <c r="AU91" s="241"/>
      <c r="AV91" s="242"/>
      <c r="AW91" s="359">
        <f>AD32</f>
        <v>0</v>
      </c>
      <c r="AX91" s="360"/>
      <c r="AY91" s="360"/>
      <c r="AZ91" s="360"/>
      <c r="BA91" s="360"/>
      <c r="BB91" s="360"/>
      <c r="BC91" s="360"/>
      <c r="BD91" s="360"/>
      <c r="BE91" s="361"/>
    </row>
    <row r="92" spans="1:57" ht="13.5" customHeight="1" thickBot="1" x14ac:dyDescent="0.45">
      <c r="A92" s="118">
        <f t="shared" si="1"/>
        <v>0</v>
      </c>
      <c r="B92" s="120">
        <f t="shared" si="1"/>
        <v>0</v>
      </c>
      <c r="C92" s="146">
        <f t="shared" si="1"/>
        <v>0</v>
      </c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8"/>
      <c r="S92" s="152">
        <f>S26</f>
        <v>0</v>
      </c>
      <c r="T92" s="154"/>
      <c r="U92" s="152">
        <f>U26</f>
        <v>0</v>
      </c>
      <c r="V92" s="153"/>
      <c r="W92" s="154"/>
      <c r="X92" s="97">
        <f>X26</f>
        <v>0</v>
      </c>
      <c r="Y92" s="99"/>
      <c r="Z92" s="456">
        <f>Z59</f>
        <v>0</v>
      </c>
      <c r="AA92" s="457"/>
      <c r="AB92" s="457"/>
      <c r="AC92" s="458"/>
      <c r="AD92" s="456">
        <f>AD26</f>
        <v>0</v>
      </c>
      <c r="AE92" s="457"/>
      <c r="AF92" s="457"/>
      <c r="AG92" s="457"/>
      <c r="AH92" s="457"/>
      <c r="AI92" s="457"/>
      <c r="AJ92" s="457"/>
      <c r="AK92" s="457"/>
      <c r="AL92" s="460"/>
      <c r="AM92" s="5"/>
      <c r="AN92" s="357"/>
      <c r="AO92" s="349"/>
      <c r="AP92" s="349"/>
      <c r="AQ92" s="349"/>
      <c r="AR92" s="349"/>
      <c r="AS92" s="349"/>
      <c r="AT92" s="349"/>
      <c r="AU92" s="349"/>
      <c r="AV92" s="358"/>
      <c r="AW92" s="362"/>
      <c r="AX92" s="363"/>
      <c r="AY92" s="363"/>
      <c r="AZ92" s="363"/>
      <c r="BA92" s="363"/>
      <c r="BB92" s="363"/>
      <c r="BC92" s="363"/>
      <c r="BD92" s="363"/>
      <c r="BE92" s="364"/>
    </row>
    <row r="93" spans="1:57" ht="13.5" customHeight="1" thickBot="1" x14ac:dyDescent="0.2">
      <c r="A93" s="119"/>
      <c r="B93" s="121"/>
      <c r="C93" s="149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1"/>
      <c r="S93" s="155"/>
      <c r="T93" s="157"/>
      <c r="U93" s="155"/>
      <c r="V93" s="156"/>
      <c r="W93" s="157"/>
      <c r="X93" s="100"/>
      <c r="Y93" s="102"/>
      <c r="Z93" s="387"/>
      <c r="AA93" s="388"/>
      <c r="AB93" s="388"/>
      <c r="AC93" s="459"/>
      <c r="AD93" s="387"/>
      <c r="AE93" s="388"/>
      <c r="AF93" s="388"/>
      <c r="AG93" s="388"/>
      <c r="AH93" s="388"/>
      <c r="AI93" s="388"/>
      <c r="AJ93" s="388"/>
      <c r="AK93" s="388"/>
      <c r="AL93" s="389"/>
      <c r="AM93" s="5"/>
      <c r="AN93" s="68"/>
      <c r="AO93" s="68"/>
      <c r="AP93" s="68"/>
      <c r="AQ93" s="68"/>
      <c r="AR93" s="68"/>
      <c r="AS93" s="68"/>
      <c r="AT93" s="68"/>
      <c r="AU93" s="68"/>
      <c r="AV93" s="68"/>
      <c r="AW93" s="69"/>
      <c r="AX93" s="69"/>
      <c r="AY93" s="69"/>
      <c r="AZ93" s="69"/>
      <c r="BA93" s="69"/>
      <c r="BB93" s="69"/>
      <c r="BC93" s="69"/>
      <c r="BD93" s="69"/>
      <c r="BE93" s="69"/>
    </row>
    <row r="94" spans="1:57" ht="27" customHeight="1" thickBot="1" x14ac:dyDescent="0.2">
      <c r="A94" s="42">
        <f>A28</f>
        <v>0</v>
      </c>
      <c r="B94" s="43">
        <f>B28</f>
        <v>0</v>
      </c>
      <c r="C94" s="122">
        <f>C28</f>
        <v>0</v>
      </c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4"/>
      <c r="S94" s="125">
        <f>S28</f>
        <v>0</v>
      </c>
      <c r="T94" s="127"/>
      <c r="U94" s="390">
        <f>U28</f>
        <v>0</v>
      </c>
      <c r="V94" s="391"/>
      <c r="W94" s="392"/>
      <c r="X94" s="128">
        <f>X28</f>
        <v>0</v>
      </c>
      <c r="Y94" s="129"/>
      <c r="Z94" s="85">
        <f>Z28</f>
        <v>0</v>
      </c>
      <c r="AA94" s="86"/>
      <c r="AB94" s="86"/>
      <c r="AC94" s="436"/>
      <c r="AD94" s="85">
        <f>AD28</f>
        <v>0</v>
      </c>
      <c r="AE94" s="86"/>
      <c r="AF94" s="86"/>
      <c r="AG94" s="86"/>
      <c r="AH94" s="86"/>
      <c r="AI94" s="86"/>
      <c r="AJ94" s="86"/>
      <c r="AK94" s="86"/>
      <c r="AL94" s="87"/>
      <c r="AM94" s="5"/>
      <c r="AN94" s="115" t="s">
        <v>24</v>
      </c>
      <c r="AO94" s="116"/>
      <c r="AP94" s="116"/>
      <c r="AQ94" s="116"/>
      <c r="AR94" s="116"/>
      <c r="AS94" s="116"/>
      <c r="AT94" s="116"/>
      <c r="AU94" s="116"/>
      <c r="AV94" s="117"/>
      <c r="AW94" s="136" t="s">
        <v>22</v>
      </c>
      <c r="AX94" s="116"/>
      <c r="AY94" s="116"/>
      <c r="AZ94" s="116"/>
      <c r="BA94" s="116"/>
      <c r="BB94" s="116"/>
      <c r="BC94" s="116"/>
      <c r="BD94" s="116"/>
      <c r="BE94" s="137"/>
    </row>
    <row r="95" spans="1:57" ht="24" customHeight="1" x14ac:dyDescent="0.15">
      <c r="A95" s="365" t="s">
        <v>505</v>
      </c>
      <c r="B95" s="366"/>
      <c r="C95" s="366"/>
      <c r="D95" s="366"/>
      <c r="E95" s="366"/>
      <c r="F95" s="366"/>
      <c r="G95" s="366"/>
      <c r="H95" s="367">
        <f>H29</f>
        <v>0</v>
      </c>
      <c r="I95" s="368"/>
      <c r="J95" s="368"/>
      <c r="K95" s="368"/>
      <c r="L95" s="368"/>
      <c r="M95" s="368"/>
      <c r="N95" s="369"/>
      <c r="O95" s="370" t="s">
        <v>501</v>
      </c>
      <c r="P95" s="371"/>
      <c r="Q95" s="371"/>
      <c r="R95" s="372"/>
      <c r="S95" s="376">
        <f>S62</f>
        <v>0</v>
      </c>
      <c r="T95" s="376"/>
      <c r="U95" s="376"/>
      <c r="V95" s="376"/>
      <c r="W95" s="376"/>
      <c r="X95" s="376"/>
      <c r="Y95" s="370" t="s">
        <v>503</v>
      </c>
      <c r="Z95" s="371"/>
      <c r="AA95" s="371"/>
      <c r="AB95" s="371"/>
      <c r="AC95" s="372"/>
      <c r="AD95" s="453">
        <f>AD29</f>
        <v>0</v>
      </c>
      <c r="AE95" s="454"/>
      <c r="AF95" s="454"/>
      <c r="AG95" s="454"/>
      <c r="AH95" s="454"/>
      <c r="AI95" s="454"/>
      <c r="AJ95" s="454"/>
      <c r="AK95" s="454"/>
      <c r="AL95" s="455"/>
      <c r="AM95" s="5"/>
      <c r="AN95" s="4"/>
      <c r="AO95" s="5"/>
      <c r="AP95" s="5"/>
      <c r="AQ95" s="5"/>
      <c r="AR95" s="5"/>
      <c r="AS95" s="5"/>
      <c r="AT95" s="5"/>
      <c r="AU95" s="5"/>
      <c r="AV95" s="5"/>
      <c r="AW95" s="6"/>
      <c r="AX95" s="5"/>
      <c r="AY95" s="5"/>
      <c r="AZ95" s="5"/>
      <c r="BA95" s="5"/>
      <c r="BB95" s="5"/>
      <c r="BC95" s="5"/>
      <c r="BD95" s="5"/>
      <c r="BE95" s="7"/>
    </row>
    <row r="96" spans="1:57" ht="24" customHeight="1" x14ac:dyDescent="0.15">
      <c r="A96" s="377" t="s">
        <v>506</v>
      </c>
      <c r="B96" s="378"/>
      <c r="C96" s="378"/>
      <c r="D96" s="378"/>
      <c r="E96" s="378"/>
      <c r="F96" s="378"/>
      <c r="G96" s="378"/>
      <c r="H96" s="379">
        <f>H30</f>
        <v>0</v>
      </c>
      <c r="I96" s="380"/>
      <c r="J96" s="380"/>
      <c r="K96" s="380"/>
      <c r="L96" s="380"/>
      <c r="M96" s="380"/>
      <c r="N96" s="381"/>
      <c r="O96" s="373"/>
      <c r="P96" s="374"/>
      <c r="Q96" s="374"/>
      <c r="R96" s="375"/>
      <c r="S96" s="379">
        <f>S63</f>
        <v>0</v>
      </c>
      <c r="T96" s="380"/>
      <c r="U96" s="380"/>
      <c r="V96" s="380"/>
      <c r="W96" s="380"/>
      <c r="X96" s="381"/>
      <c r="Y96" s="373"/>
      <c r="Z96" s="374"/>
      <c r="AA96" s="374"/>
      <c r="AB96" s="374"/>
      <c r="AC96" s="375"/>
      <c r="AD96" s="85">
        <f>AD30</f>
        <v>0</v>
      </c>
      <c r="AE96" s="86"/>
      <c r="AF96" s="86"/>
      <c r="AG96" s="86"/>
      <c r="AH96" s="86"/>
      <c r="AI96" s="86"/>
      <c r="AJ96" s="86"/>
      <c r="AK96" s="86"/>
      <c r="AL96" s="87"/>
      <c r="AM96" s="5"/>
      <c r="AN96" s="8"/>
      <c r="AO96" s="5"/>
      <c r="AP96" s="5"/>
      <c r="AQ96" s="5"/>
      <c r="AR96" s="5"/>
      <c r="AS96" s="5"/>
      <c r="AT96" s="5"/>
      <c r="AU96" s="5"/>
      <c r="AV96" s="5"/>
      <c r="AW96" s="6"/>
      <c r="AX96" s="5"/>
      <c r="AY96" s="5"/>
      <c r="AZ96" s="5"/>
      <c r="BA96" s="5"/>
      <c r="BB96" s="5"/>
      <c r="BC96" s="5"/>
      <c r="BD96" s="5"/>
      <c r="BE96" s="7"/>
    </row>
    <row r="97" spans="1:57" ht="24" customHeight="1" thickBot="1" x14ac:dyDescent="0.2">
      <c r="A97" s="382" t="s">
        <v>507</v>
      </c>
      <c r="B97" s="383"/>
      <c r="C97" s="383"/>
      <c r="D97" s="383"/>
      <c r="E97" s="383"/>
      <c r="F97" s="383"/>
      <c r="G97" s="383"/>
      <c r="H97" s="384">
        <f>H31</f>
        <v>0</v>
      </c>
      <c r="I97" s="385"/>
      <c r="J97" s="385"/>
      <c r="K97" s="385"/>
      <c r="L97" s="385"/>
      <c r="M97" s="385"/>
      <c r="N97" s="386"/>
      <c r="O97" s="373"/>
      <c r="P97" s="374"/>
      <c r="Q97" s="374"/>
      <c r="R97" s="375"/>
      <c r="S97" s="383" t="s">
        <v>502</v>
      </c>
      <c r="T97" s="383"/>
      <c r="U97" s="383"/>
      <c r="V97" s="383"/>
      <c r="W97" s="383"/>
      <c r="X97" s="383"/>
      <c r="Y97" s="373"/>
      <c r="Z97" s="374"/>
      <c r="AA97" s="374"/>
      <c r="AB97" s="374"/>
      <c r="AC97" s="375"/>
      <c r="AD97" s="387">
        <f>AD31</f>
        <v>0</v>
      </c>
      <c r="AE97" s="388"/>
      <c r="AF97" s="388"/>
      <c r="AG97" s="388"/>
      <c r="AH97" s="388"/>
      <c r="AI97" s="388"/>
      <c r="AJ97" s="388"/>
      <c r="AK97" s="388"/>
      <c r="AL97" s="389"/>
      <c r="AM97" s="5"/>
      <c r="AN97" s="94" t="s">
        <v>25</v>
      </c>
      <c r="AO97" s="95"/>
      <c r="AP97" s="95"/>
      <c r="AQ97" s="95"/>
      <c r="AR97" s="95"/>
      <c r="AS97" s="95"/>
      <c r="AT97" s="95"/>
      <c r="AU97" s="95"/>
      <c r="AV97" s="96"/>
      <c r="AW97" s="131" t="s">
        <v>23</v>
      </c>
      <c r="AX97" s="95"/>
      <c r="AY97" s="95"/>
      <c r="AZ97" s="95"/>
      <c r="BA97" s="95"/>
      <c r="BB97" s="95"/>
      <c r="BC97" s="95"/>
      <c r="BD97" s="95"/>
      <c r="BE97" s="132"/>
    </row>
    <row r="98" spans="1:57" ht="24" customHeight="1" x14ac:dyDescent="0.4">
      <c r="A98" s="195" t="s">
        <v>500</v>
      </c>
      <c r="B98" s="196"/>
      <c r="C98" s="196"/>
      <c r="D98" s="196"/>
      <c r="E98" s="196"/>
      <c r="F98" s="196"/>
      <c r="G98" s="196"/>
      <c r="H98" s="196"/>
      <c r="I98" s="196"/>
      <c r="J98" s="196"/>
      <c r="K98" s="196"/>
      <c r="L98" s="196"/>
      <c r="M98" s="196"/>
      <c r="N98" s="196"/>
      <c r="O98" s="196"/>
      <c r="P98" s="196"/>
      <c r="Q98" s="196"/>
      <c r="R98" s="196"/>
      <c r="S98" s="196"/>
      <c r="T98" s="196"/>
      <c r="U98" s="196"/>
      <c r="V98" s="196"/>
      <c r="W98" s="196"/>
      <c r="X98" s="196"/>
      <c r="Y98" s="196"/>
      <c r="Z98" s="196"/>
      <c r="AA98" s="196"/>
      <c r="AB98" s="196"/>
      <c r="AC98" s="197"/>
      <c r="AD98" s="405">
        <f>AD32</f>
        <v>0</v>
      </c>
      <c r="AE98" s="406"/>
      <c r="AF98" s="406"/>
      <c r="AG98" s="406"/>
      <c r="AH98" s="406"/>
      <c r="AI98" s="406"/>
      <c r="AJ98" s="406"/>
      <c r="AK98" s="406"/>
      <c r="AL98" s="407"/>
      <c r="AM98" s="5"/>
      <c r="AN98" s="9"/>
      <c r="AO98" s="5"/>
      <c r="AP98" s="5"/>
      <c r="AQ98" s="5"/>
      <c r="AR98" s="5"/>
      <c r="AS98" s="5"/>
      <c r="AT98" s="5"/>
      <c r="AU98" s="5"/>
      <c r="AV98" s="5"/>
      <c r="AW98" s="6"/>
      <c r="AX98" s="5"/>
      <c r="AY98" s="5"/>
      <c r="AZ98" s="5"/>
      <c r="BA98" s="5"/>
      <c r="BB98" s="5"/>
      <c r="BC98" s="5"/>
      <c r="BD98" s="5"/>
      <c r="BE98" s="7"/>
    </row>
    <row r="99" spans="1:57" ht="24" customHeight="1" thickBot="1" x14ac:dyDescent="0.45">
      <c r="A99" s="243"/>
      <c r="B99" s="222"/>
      <c r="C99" s="222"/>
      <c r="D99" s="222"/>
      <c r="E99" s="222"/>
      <c r="F99" s="222"/>
      <c r="G99" s="222"/>
      <c r="H99" s="222"/>
      <c r="I99" s="222"/>
      <c r="J99" s="222"/>
      <c r="K99" s="222"/>
      <c r="L99" s="222"/>
      <c r="M99" s="222"/>
      <c r="N99" s="222"/>
      <c r="O99" s="222"/>
      <c r="P99" s="222"/>
      <c r="Q99" s="222"/>
      <c r="R99" s="222"/>
      <c r="S99" s="222"/>
      <c r="T99" s="222"/>
      <c r="U99" s="222"/>
      <c r="V99" s="222"/>
      <c r="W99" s="222"/>
      <c r="X99" s="222"/>
      <c r="Y99" s="222"/>
      <c r="Z99" s="222"/>
      <c r="AA99" s="222"/>
      <c r="AB99" s="222"/>
      <c r="AC99" s="244"/>
      <c r="AD99" s="408"/>
      <c r="AE99" s="409"/>
      <c r="AF99" s="409"/>
      <c r="AG99" s="409"/>
      <c r="AH99" s="409"/>
      <c r="AI99" s="409"/>
      <c r="AJ99" s="409"/>
      <c r="AK99" s="409"/>
      <c r="AL99" s="410"/>
      <c r="AM99" s="5"/>
      <c r="AN99" s="10"/>
      <c r="AO99" s="11"/>
      <c r="AP99" s="11"/>
      <c r="AQ99" s="11"/>
      <c r="AR99" s="11"/>
      <c r="AS99" s="11"/>
      <c r="AT99" s="11"/>
      <c r="AU99" s="11"/>
      <c r="AV99" s="11"/>
      <c r="AW99" s="12"/>
      <c r="AX99" s="11"/>
      <c r="AY99" s="11"/>
      <c r="AZ99" s="11"/>
      <c r="BA99" s="11"/>
      <c r="BB99" s="11"/>
      <c r="BC99" s="11"/>
      <c r="BD99" s="11"/>
      <c r="BE99" s="13"/>
    </row>
  </sheetData>
  <sheetProtection algorithmName="SHA-512" hashValue="DiSOCaJx3Cs8OtM7gcbnv0HuO9K3j5z6WvUcx0dvvFgB5Vr/5NdxLtEMqrvZFjQCRRA6miqOqEZousAkgi8pPg==" saltValue="IF2icvPo38NmWMAtZYDsfA==" spinCount="100000" sheet="1" selectLockedCells="1"/>
  <mergeCells count="334">
    <mergeCell ref="AN61:AV61"/>
    <mergeCell ref="AD59:AL60"/>
    <mergeCell ref="U59:W60"/>
    <mergeCell ref="X59:Y60"/>
    <mergeCell ref="Z59:AC60"/>
    <mergeCell ref="BB69:BE70"/>
    <mergeCell ref="AN71:AP72"/>
    <mergeCell ref="AQ71:AY72"/>
    <mergeCell ref="AN64:AV64"/>
    <mergeCell ref="AW64:BE64"/>
    <mergeCell ref="AD63:AL63"/>
    <mergeCell ref="AD64:AL64"/>
    <mergeCell ref="AN69:AP70"/>
    <mergeCell ref="AQ69:AV70"/>
    <mergeCell ref="AW69:AX70"/>
    <mergeCell ref="AY69:BA70"/>
    <mergeCell ref="AW61:BE61"/>
    <mergeCell ref="AD61:AL61"/>
    <mergeCell ref="S62:X62"/>
    <mergeCell ref="AN49:AR50"/>
    <mergeCell ref="AS49:AV50"/>
    <mergeCell ref="AS51:AV52"/>
    <mergeCell ref="AW49:BE50"/>
    <mergeCell ref="AW51:BE52"/>
    <mergeCell ref="AN51:AR52"/>
    <mergeCell ref="AN53:AR54"/>
    <mergeCell ref="AS53:AV54"/>
    <mergeCell ref="AW53:BE54"/>
    <mergeCell ref="AN43:AR44"/>
    <mergeCell ref="AN45:AR46"/>
    <mergeCell ref="AS43:AV44"/>
    <mergeCell ref="AS45:AV46"/>
    <mergeCell ref="AS47:AV48"/>
    <mergeCell ref="AW43:BE44"/>
    <mergeCell ref="AW45:BE46"/>
    <mergeCell ref="AW47:BE48"/>
    <mergeCell ref="AN41:AR42"/>
    <mergeCell ref="AS41:AV42"/>
    <mergeCell ref="AW41:BE42"/>
    <mergeCell ref="AN47:AR48"/>
    <mergeCell ref="AY36:BA37"/>
    <mergeCell ref="BB36:BE37"/>
    <mergeCell ref="A37:O38"/>
    <mergeCell ref="AN38:AP39"/>
    <mergeCell ref="AQ38:AY39"/>
    <mergeCell ref="U34:AK35"/>
    <mergeCell ref="U36:Y37"/>
    <mergeCell ref="Z36:AA37"/>
    <mergeCell ref="AB36:AD37"/>
    <mergeCell ref="AE36:AF37"/>
    <mergeCell ref="AG36:AI37"/>
    <mergeCell ref="AJ36:AK37"/>
    <mergeCell ref="AQ36:AV37"/>
    <mergeCell ref="AW36:AX37"/>
    <mergeCell ref="S26:T27"/>
    <mergeCell ref="U28:W28"/>
    <mergeCell ref="X28:Y28"/>
    <mergeCell ref="Z28:AC28"/>
    <mergeCell ref="C25:R25"/>
    <mergeCell ref="C26:R27"/>
    <mergeCell ref="C28:R28"/>
    <mergeCell ref="AN36:AP37"/>
    <mergeCell ref="AD30:AL30"/>
    <mergeCell ref="AD29:AL29"/>
    <mergeCell ref="S28:T28"/>
    <mergeCell ref="Y29:AC31"/>
    <mergeCell ref="A32:AC33"/>
    <mergeCell ref="AD32:AL33"/>
    <mergeCell ref="A31:G31"/>
    <mergeCell ref="H29:N29"/>
    <mergeCell ref="H30:N30"/>
    <mergeCell ref="A20:A21"/>
    <mergeCell ref="B20:B21"/>
    <mergeCell ref="U20:W21"/>
    <mergeCell ref="X20:Y21"/>
    <mergeCell ref="Z20:AC21"/>
    <mergeCell ref="S20:T21"/>
    <mergeCell ref="C20:R21"/>
    <mergeCell ref="S22:T22"/>
    <mergeCell ref="U24:W24"/>
    <mergeCell ref="X24:Y24"/>
    <mergeCell ref="Z24:AC24"/>
    <mergeCell ref="S24:T24"/>
    <mergeCell ref="C22:R22"/>
    <mergeCell ref="C24:R24"/>
    <mergeCell ref="C23:R23"/>
    <mergeCell ref="S23:T23"/>
    <mergeCell ref="U23:W23"/>
    <mergeCell ref="X23:Y23"/>
    <mergeCell ref="Z23:AC23"/>
    <mergeCell ref="A12:E13"/>
    <mergeCell ref="A70:O71"/>
    <mergeCell ref="F12:T13"/>
    <mergeCell ref="A14:E15"/>
    <mergeCell ref="AN3:AP4"/>
    <mergeCell ref="AQ3:AV4"/>
    <mergeCell ref="AW3:AX4"/>
    <mergeCell ref="AY3:BA4"/>
    <mergeCell ref="BB3:BE4"/>
    <mergeCell ref="A4:O5"/>
    <mergeCell ref="AN5:AP6"/>
    <mergeCell ref="AQ5:AY6"/>
    <mergeCell ref="A8:E9"/>
    <mergeCell ref="F8:T9"/>
    <mergeCell ref="A10:E11"/>
    <mergeCell ref="F10:T11"/>
    <mergeCell ref="F14:G15"/>
    <mergeCell ref="H14:T15"/>
    <mergeCell ref="U22:W22"/>
    <mergeCell ref="X22:Y22"/>
    <mergeCell ref="Z22:AC22"/>
    <mergeCell ref="AD22:AL22"/>
    <mergeCell ref="A18:E19"/>
    <mergeCell ref="F18:AL19"/>
    <mergeCell ref="U1:AK2"/>
    <mergeCell ref="U3:Y4"/>
    <mergeCell ref="Z3:AA4"/>
    <mergeCell ref="AB3:AD4"/>
    <mergeCell ref="AE3:AF4"/>
    <mergeCell ref="AG3:AI4"/>
    <mergeCell ref="AJ3:AK4"/>
    <mergeCell ref="U67:AK68"/>
    <mergeCell ref="U69:Y70"/>
    <mergeCell ref="Z69:AA70"/>
    <mergeCell ref="AB69:AD70"/>
    <mergeCell ref="AE69:AF70"/>
    <mergeCell ref="AG69:AI70"/>
    <mergeCell ref="AJ69:AK70"/>
    <mergeCell ref="AD20:AL21"/>
    <mergeCell ref="AD26:AL27"/>
    <mergeCell ref="AD31:AL31"/>
    <mergeCell ref="AD24:AL24"/>
    <mergeCell ref="U25:W25"/>
    <mergeCell ref="X25:Y25"/>
    <mergeCell ref="Z25:AC25"/>
    <mergeCell ref="AD25:AL25"/>
    <mergeCell ref="AD28:AL28"/>
    <mergeCell ref="U58:W58"/>
    <mergeCell ref="AW88:BE88"/>
    <mergeCell ref="C89:R89"/>
    <mergeCell ref="S89:T89"/>
    <mergeCell ref="U89:W89"/>
    <mergeCell ref="X89:Y89"/>
    <mergeCell ref="Z89:AC89"/>
    <mergeCell ref="AD89:AL89"/>
    <mergeCell ref="AN89:AV89"/>
    <mergeCell ref="AW89:BE89"/>
    <mergeCell ref="AN88:AR88"/>
    <mergeCell ref="AS88:AV88"/>
    <mergeCell ref="A51:E52"/>
    <mergeCell ref="F51:AL52"/>
    <mergeCell ref="A98:AC99"/>
    <mergeCell ref="AD98:AL99"/>
    <mergeCell ref="AD95:AL95"/>
    <mergeCell ref="A92:A93"/>
    <mergeCell ref="B92:B93"/>
    <mergeCell ref="C94:R94"/>
    <mergeCell ref="S94:T94"/>
    <mergeCell ref="U94:W94"/>
    <mergeCell ref="X94:Y94"/>
    <mergeCell ref="Z94:AC94"/>
    <mergeCell ref="AD94:AL94"/>
    <mergeCell ref="C92:R93"/>
    <mergeCell ref="S92:T93"/>
    <mergeCell ref="U92:W93"/>
    <mergeCell ref="X92:Y93"/>
    <mergeCell ref="Z92:AC93"/>
    <mergeCell ref="AD92:AL93"/>
    <mergeCell ref="AD62:AL62"/>
    <mergeCell ref="U61:W61"/>
    <mergeCell ref="X61:Y61"/>
    <mergeCell ref="Z61:AC61"/>
    <mergeCell ref="Z91:AC91"/>
    <mergeCell ref="AD91:AL91"/>
    <mergeCell ref="U90:W90"/>
    <mergeCell ref="X90:Y90"/>
    <mergeCell ref="Z90:AC90"/>
    <mergeCell ref="AD90:AL90"/>
    <mergeCell ref="C88:R88"/>
    <mergeCell ref="S88:T88"/>
    <mergeCell ref="U88:W88"/>
    <mergeCell ref="X88:Y88"/>
    <mergeCell ref="Z88:AC88"/>
    <mergeCell ref="AD88:AL88"/>
    <mergeCell ref="AW55:BE55"/>
    <mergeCell ref="C55:R55"/>
    <mergeCell ref="AD53:AL54"/>
    <mergeCell ref="X58:Y58"/>
    <mergeCell ref="Z58:AC58"/>
    <mergeCell ref="AD58:AL58"/>
    <mergeCell ref="S58:T58"/>
    <mergeCell ref="AN57:AV57"/>
    <mergeCell ref="S55:T55"/>
    <mergeCell ref="U55:W55"/>
    <mergeCell ref="X55:Y55"/>
    <mergeCell ref="Z55:AC55"/>
    <mergeCell ref="AD55:AL55"/>
    <mergeCell ref="S57:T57"/>
    <mergeCell ref="U57:W57"/>
    <mergeCell ref="X57:Y57"/>
    <mergeCell ref="Z57:AC57"/>
    <mergeCell ref="AW58:BE59"/>
    <mergeCell ref="AW56:BE56"/>
    <mergeCell ref="AN55:AR55"/>
    <mergeCell ref="AS55:AV55"/>
    <mergeCell ref="AW57:BE57"/>
    <mergeCell ref="A59:A60"/>
    <mergeCell ref="A53:A54"/>
    <mergeCell ref="B53:B54"/>
    <mergeCell ref="C53:R54"/>
    <mergeCell ref="S53:T54"/>
    <mergeCell ref="U53:W54"/>
    <mergeCell ref="X53:Y54"/>
    <mergeCell ref="Z53:AC54"/>
    <mergeCell ref="AN56:AV56"/>
    <mergeCell ref="AN58:AV59"/>
    <mergeCell ref="C56:R56"/>
    <mergeCell ref="C57:R57"/>
    <mergeCell ref="C58:R58"/>
    <mergeCell ref="C59:R60"/>
    <mergeCell ref="AD57:AL57"/>
    <mergeCell ref="S56:T56"/>
    <mergeCell ref="U56:W56"/>
    <mergeCell ref="X56:Y56"/>
    <mergeCell ref="Z56:AC56"/>
    <mergeCell ref="AD56:AL56"/>
    <mergeCell ref="AD23:AL23"/>
    <mergeCell ref="A41:E42"/>
    <mergeCell ref="F41:T42"/>
    <mergeCell ref="A43:E44"/>
    <mergeCell ref="F43:T44"/>
    <mergeCell ref="A45:E46"/>
    <mergeCell ref="F45:T46"/>
    <mergeCell ref="A47:E48"/>
    <mergeCell ref="F47:G48"/>
    <mergeCell ref="H47:T48"/>
    <mergeCell ref="A29:G29"/>
    <mergeCell ref="A30:G30"/>
    <mergeCell ref="V43:W44"/>
    <mergeCell ref="H31:N31"/>
    <mergeCell ref="O29:R31"/>
    <mergeCell ref="S29:X29"/>
    <mergeCell ref="S30:X30"/>
    <mergeCell ref="S31:X31"/>
    <mergeCell ref="S25:T25"/>
    <mergeCell ref="A26:A27"/>
    <mergeCell ref="B26:B27"/>
    <mergeCell ref="U26:W27"/>
    <mergeCell ref="X26:Y27"/>
    <mergeCell ref="Z26:AC27"/>
    <mergeCell ref="AW80:BE81"/>
    <mergeCell ref="AN82:AR83"/>
    <mergeCell ref="AS82:AV83"/>
    <mergeCell ref="AW82:BE83"/>
    <mergeCell ref="A74:E75"/>
    <mergeCell ref="F74:T75"/>
    <mergeCell ref="A76:E77"/>
    <mergeCell ref="F76:T77"/>
    <mergeCell ref="AN76:AR77"/>
    <mergeCell ref="AS76:AV77"/>
    <mergeCell ref="AW76:BE77"/>
    <mergeCell ref="A78:E79"/>
    <mergeCell ref="F78:T79"/>
    <mergeCell ref="AN78:AR79"/>
    <mergeCell ref="AS78:AV79"/>
    <mergeCell ref="AW78:BE79"/>
    <mergeCell ref="V76:W77"/>
    <mergeCell ref="AN74:AR75"/>
    <mergeCell ref="AS74:AV75"/>
    <mergeCell ref="AW74:BE75"/>
    <mergeCell ref="AW84:BE85"/>
    <mergeCell ref="A86:A87"/>
    <mergeCell ref="B86:B87"/>
    <mergeCell ref="C86:R87"/>
    <mergeCell ref="S86:T87"/>
    <mergeCell ref="U86:W87"/>
    <mergeCell ref="X86:Y87"/>
    <mergeCell ref="Z86:AC87"/>
    <mergeCell ref="AD86:AL87"/>
    <mergeCell ref="AN86:AR87"/>
    <mergeCell ref="AS86:AV87"/>
    <mergeCell ref="AW86:BE87"/>
    <mergeCell ref="A84:E85"/>
    <mergeCell ref="F84:AL85"/>
    <mergeCell ref="AN84:AR85"/>
    <mergeCell ref="AS84:AV85"/>
    <mergeCell ref="AN94:AV94"/>
    <mergeCell ref="C90:R90"/>
    <mergeCell ref="S90:T90"/>
    <mergeCell ref="A80:E81"/>
    <mergeCell ref="F80:G81"/>
    <mergeCell ref="H80:T81"/>
    <mergeCell ref="AN80:AR81"/>
    <mergeCell ref="AS80:AV81"/>
    <mergeCell ref="B59:B60"/>
    <mergeCell ref="S59:T60"/>
    <mergeCell ref="Y62:AC64"/>
    <mergeCell ref="A63:G63"/>
    <mergeCell ref="H63:N63"/>
    <mergeCell ref="S63:X63"/>
    <mergeCell ref="A64:G64"/>
    <mergeCell ref="H64:N64"/>
    <mergeCell ref="S64:X64"/>
    <mergeCell ref="A65:AC66"/>
    <mergeCell ref="AD65:AL66"/>
    <mergeCell ref="C61:R61"/>
    <mergeCell ref="S61:T61"/>
    <mergeCell ref="A62:G62"/>
    <mergeCell ref="H62:N62"/>
    <mergeCell ref="O62:R64"/>
    <mergeCell ref="AW90:BE90"/>
    <mergeCell ref="C91:R91"/>
    <mergeCell ref="S91:T91"/>
    <mergeCell ref="AN91:AV92"/>
    <mergeCell ref="AW91:BE92"/>
    <mergeCell ref="AW94:BE94"/>
    <mergeCell ref="A95:G95"/>
    <mergeCell ref="H95:N95"/>
    <mergeCell ref="O95:R97"/>
    <mergeCell ref="S95:X95"/>
    <mergeCell ref="Y95:AC97"/>
    <mergeCell ref="A96:G96"/>
    <mergeCell ref="H96:N96"/>
    <mergeCell ref="S96:X96"/>
    <mergeCell ref="A97:G97"/>
    <mergeCell ref="H97:N97"/>
    <mergeCell ref="S97:X97"/>
    <mergeCell ref="AN97:AV97"/>
    <mergeCell ref="AW97:BE97"/>
    <mergeCell ref="AD97:AL97"/>
    <mergeCell ref="AN90:AV90"/>
    <mergeCell ref="AD96:AL96"/>
    <mergeCell ref="U91:W91"/>
    <mergeCell ref="X91:Y91"/>
  </mergeCells>
  <phoneticPr fontId="1"/>
  <printOptions horizontalCentered="1" verticalCentered="1"/>
  <pageMargins left="0.39370078740157483" right="0.39370078740157483" top="0.39370078740157483" bottom="0.39370078740157483" header="0.51181102362204722" footer="0.31496062992125984"/>
  <pageSetup paperSize="9" scale="92" orientation="landscape" blackAndWhite="1" r:id="rId1"/>
  <rowBreaks count="2" manualBreakCount="2">
    <brk id="33" max="16383" man="1"/>
    <brk id="6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マスタ!$A$2:$A$5</xm:f>
          </x14:formula1>
          <xm:sqref>S55:T61 S22:T28 S88:T94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0"/>
  <sheetViews>
    <sheetView topLeftCell="A314" workbookViewId="0">
      <selection activeCell="D326" sqref="D326"/>
    </sheetView>
  </sheetViews>
  <sheetFormatPr defaultColWidth="9" defaultRowHeight="18.75" x14ac:dyDescent="0.4"/>
  <cols>
    <col min="1" max="2" width="9" style="45"/>
    <col min="3" max="3" width="8.625" style="45" customWidth="1"/>
    <col min="4" max="4" width="24.75" style="61" bestFit="1" customWidth="1"/>
    <col min="5" max="5" width="8.625" style="45" customWidth="1"/>
    <col min="6" max="6" width="13.5" style="61" customWidth="1"/>
    <col min="7" max="7" width="35.125" style="61" customWidth="1"/>
    <col min="8" max="16384" width="9" style="45"/>
  </cols>
  <sheetData>
    <row r="1" spans="1:7" ht="31.5" x14ac:dyDescent="0.4">
      <c r="A1" s="44" t="s">
        <v>41</v>
      </c>
      <c r="C1" s="46" t="s">
        <v>48</v>
      </c>
      <c r="D1" s="47" t="s">
        <v>49</v>
      </c>
      <c r="E1" s="48" t="s">
        <v>50</v>
      </c>
      <c r="F1" s="49" t="s">
        <v>51</v>
      </c>
      <c r="G1" s="49" t="s">
        <v>52</v>
      </c>
    </row>
    <row r="2" spans="1:7" x14ac:dyDescent="0.4">
      <c r="A2" s="44"/>
      <c r="C2" s="44">
        <v>11000</v>
      </c>
      <c r="D2" s="51" t="s">
        <v>53</v>
      </c>
      <c r="E2" s="52">
        <v>5210</v>
      </c>
      <c r="F2" s="51" t="s">
        <v>54</v>
      </c>
      <c r="G2" s="51"/>
    </row>
    <row r="3" spans="1:7" x14ac:dyDescent="0.4">
      <c r="A3" s="50" t="s">
        <v>504</v>
      </c>
      <c r="C3" s="44">
        <v>11001</v>
      </c>
      <c r="D3" s="51" t="s">
        <v>55</v>
      </c>
      <c r="E3" s="52">
        <v>5210</v>
      </c>
      <c r="F3" s="51" t="s">
        <v>54</v>
      </c>
      <c r="G3" s="51" t="s">
        <v>56</v>
      </c>
    </row>
    <row r="4" spans="1:7" x14ac:dyDescent="0.4">
      <c r="A4" s="44">
        <v>8</v>
      </c>
      <c r="C4" s="44"/>
      <c r="D4" s="51"/>
      <c r="E4" s="52"/>
      <c r="F4" s="51"/>
      <c r="G4" s="53"/>
    </row>
    <row r="5" spans="1:7" x14ac:dyDescent="0.4">
      <c r="A5" s="44">
        <v>10</v>
      </c>
      <c r="C5" s="44">
        <v>11002</v>
      </c>
      <c r="D5" s="51" t="s">
        <v>57</v>
      </c>
      <c r="E5" s="52">
        <v>5210</v>
      </c>
      <c r="F5" s="51" t="s">
        <v>54</v>
      </c>
      <c r="G5" s="51" t="s">
        <v>58</v>
      </c>
    </row>
    <row r="6" spans="1:7" x14ac:dyDescent="0.4">
      <c r="C6" s="44">
        <v>11003</v>
      </c>
      <c r="D6" s="51" t="s">
        <v>59</v>
      </c>
      <c r="E6" s="52">
        <v>5210</v>
      </c>
      <c r="F6" s="51" t="s">
        <v>54</v>
      </c>
      <c r="G6" s="51" t="s">
        <v>60</v>
      </c>
    </row>
    <row r="7" spans="1:7" x14ac:dyDescent="0.4">
      <c r="C7" s="44">
        <v>11004</v>
      </c>
      <c r="D7" s="51" t="s">
        <v>61</v>
      </c>
      <c r="E7" s="52">
        <v>5210</v>
      </c>
      <c r="F7" s="51" t="s">
        <v>54</v>
      </c>
      <c r="G7" s="51"/>
    </row>
    <row r="8" spans="1:7" x14ac:dyDescent="0.4">
      <c r="C8" s="44">
        <v>11005</v>
      </c>
      <c r="D8" s="51" t="s">
        <v>62</v>
      </c>
      <c r="E8" s="52">
        <v>5210</v>
      </c>
      <c r="F8" s="51" t="s">
        <v>54</v>
      </c>
      <c r="G8" s="51" t="s">
        <v>63</v>
      </c>
    </row>
    <row r="9" spans="1:7" x14ac:dyDescent="0.4">
      <c r="C9" s="44">
        <v>11006</v>
      </c>
      <c r="D9" s="51" t="s">
        <v>64</v>
      </c>
      <c r="E9" s="52">
        <v>5210</v>
      </c>
      <c r="F9" s="51" t="s">
        <v>54</v>
      </c>
      <c r="G9" s="51" t="s">
        <v>65</v>
      </c>
    </row>
    <row r="10" spans="1:7" x14ac:dyDescent="0.4">
      <c r="C10" s="44">
        <v>12000</v>
      </c>
      <c r="D10" s="51" t="s">
        <v>66</v>
      </c>
      <c r="E10" s="52">
        <v>5210</v>
      </c>
      <c r="F10" s="51" t="s">
        <v>54</v>
      </c>
      <c r="G10" s="51"/>
    </row>
    <row r="11" spans="1:7" x14ac:dyDescent="0.4">
      <c r="C11" s="44">
        <v>12001</v>
      </c>
      <c r="D11" s="51" t="s">
        <v>496</v>
      </c>
      <c r="E11" s="52">
        <v>5210</v>
      </c>
      <c r="F11" s="51" t="s">
        <v>54</v>
      </c>
      <c r="G11" s="51"/>
    </row>
    <row r="12" spans="1:7" x14ac:dyDescent="0.4">
      <c r="C12" s="44">
        <v>12002</v>
      </c>
      <c r="D12" s="51" t="s">
        <v>67</v>
      </c>
      <c r="E12" s="52">
        <v>5210</v>
      </c>
      <c r="F12" s="51" t="s">
        <v>54</v>
      </c>
      <c r="G12" s="51"/>
    </row>
    <row r="13" spans="1:7" x14ac:dyDescent="0.4">
      <c r="C13" s="44">
        <v>12003</v>
      </c>
      <c r="D13" s="51" t="s">
        <v>68</v>
      </c>
      <c r="E13" s="52">
        <v>5210</v>
      </c>
      <c r="F13" s="51" t="s">
        <v>54</v>
      </c>
      <c r="G13" s="51" t="s">
        <v>69</v>
      </c>
    </row>
    <row r="14" spans="1:7" x14ac:dyDescent="0.4">
      <c r="C14" s="44">
        <v>13000</v>
      </c>
      <c r="D14" s="51" t="s">
        <v>70</v>
      </c>
      <c r="E14" s="52">
        <v>5210</v>
      </c>
      <c r="F14" s="51" t="s">
        <v>54</v>
      </c>
      <c r="G14" s="51" t="s">
        <v>71</v>
      </c>
    </row>
    <row r="15" spans="1:7" x14ac:dyDescent="0.4">
      <c r="C15" s="44"/>
      <c r="D15" s="51"/>
      <c r="E15" s="52"/>
      <c r="F15" s="51"/>
      <c r="G15" s="53"/>
    </row>
    <row r="16" spans="1:7" x14ac:dyDescent="0.4">
      <c r="C16" s="44">
        <v>13001</v>
      </c>
      <c r="D16" s="51" t="s">
        <v>72</v>
      </c>
      <c r="E16" s="52">
        <v>5210</v>
      </c>
      <c r="F16" s="51" t="s">
        <v>54</v>
      </c>
      <c r="G16" s="51"/>
    </row>
    <row r="17" spans="3:7" x14ac:dyDescent="0.4">
      <c r="C17" s="44">
        <v>13002</v>
      </c>
      <c r="D17" s="51" t="s">
        <v>73</v>
      </c>
      <c r="E17" s="52">
        <v>5210</v>
      </c>
      <c r="F17" s="51" t="s">
        <v>54</v>
      </c>
      <c r="G17" s="51" t="s">
        <v>74</v>
      </c>
    </row>
    <row r="18" spans="3:7" x14ac:dyDescent="0.4">
      <c r="C18" s="44">
        <v>13003</v>
      </c>
      <c r="D18" s="51" t="s">
        <v>75</v>
      </c>
      <c r="E18" s="52">
        <v>5210</v>
      </c>
      <c r="F18" s="51" t="s">
        <v>54</v>
      </c>
      <c r="G18" s="51"/>
    </row>
    <row r="19" spans="3:7" x14ac:dyDescent="0.4">
      <c r="C19" s="44">
        <v>13004</v>
      </c>
      <c r="D19" s="51" t="s">
        <v>76</v>
      </c>
      <c r="E19" s="52">
        <v>5210</v>
      </c>
      <c r="F19" s="51" t="s">
        <v>54</v>
      </c>
      <c r="G19" s="51" t="s">
        <v>77</v>
      </c>
    </row>
    <row r="20" spans="3:7" x14ac:dyDescent="0.4">
      <c r="C20" s="44"/>
      <c r="D20" s="51"/>
      <c r="E20" s="52"/>
      <c r="F20" s="51"/>
      <c r="G20" s="53"/>
    </row>
    <row r="21" spans="3:7" x14ac:dyDescent="0.4">
      <c r="C21" s="44"/>
      <c r="D21" s="51"/>
      <c r="E21" s="52"/>
      <c r="F21" s="51"/>
      <c r="G21" s="51"/>
    </row>
    <row r="22" spans="3:7" x14ac:dyDescent="0.4">
      <c r="C22" s="44">
        <v>14000</v>
      </c>
      <c r="D22" s="51" t="s">
        <v>78</v>
      </c>
      <c r="E22" s="52">
        <v>5210</v>
      </c>
      <c r="F22" s="51" t="s">
        <v>54</v>
      </c>
      <c r="G22" s="54"/>
    </row>
    <row r="23" spans="3:7" x14ac:dyDescent="0.4">
      <c r="C23" s="44"/>
      <c r="D23" s="51"/>
      <c r="E23" s="52"/>
      <c r="F23" s="51"/>
      <c r="G23" s="53"/>
    </row>
    <row r="24" spans="3:7" x14ac:dyDescent="0.4">
      <c r="C24" s="44">
        <v>14001</v>
      </c>
      <c r="D24" s="51" t="s">
        <v>79</v>
      </c>
      <c r="E24" s="52">
        <v>5210</v>
      </c>
      <c r="F24" s="51" t="s">
        <v>54</v>
      </c>
      <c r="G24" s="51" t="s">
        <v>80</v>
      </c>
    </row>
    <row r="25" spans="3:7" x14ac:dyDescent="0.4">
      <c r="C25" s="44"/>
      <c r="D25" s="51"/>
      <c r="E25" s="52"/>
      <c r="F25" s="51"/>
      <c r="G25" s="53"/>
    </row>
    <row r="26" spans="3:7" x14ac:dyDescent="0.4">
      <c r="C26" s="44">
        <v>14002</v>
      </c>
      <c r="D26" s="51" t="s">
        <v>81</v>
      </c>
      <c r="E26" s="52">
        <v>5210</v>
      </c>
      <c r="F26" s="51" t="s">
        <v>54</v>
      </c>
      <c r="G26" s="51" t="s">
        <v>58</v>
      </c>
    </row>
    <row r="27" spans="3:7" x14ac:dyDescent="0.4">
      <c r="C27" s="44">
        <v>14003</v>
      </c>
      <c r="D27" s="51" t="s">
        <v>82</v>
      </c>
      <c r="E27" s="52">
        <v>5210</v>
      </c>
      <c r="F27" s="51" t="s">
        <v>54</v>
      </c>
      <c r="G27" s="51" t="s">
        <v>83</v>
      </c>
    </row>
    <row r="28" spans="3:7" ht="56.25" x14ac:dyDescent="0.4">
      <c r="C28" s="44">
        <v>14004</v>
      </c>
      <c r="D28" s="51" t="s">
        <v>84</v>
      </c>
      <c r="E28" s="52">
        <v>5210</v>
      </c>
      <c r="F28" s="51" t="s">
        <v>54</v>
      </c>
      <c r="G28" s="55" t="s">
        <v>85</v>
      </c>
    </row>
    <row r="29" spans="3:7" x14ac:dyDescent="0.4">
      <c r="C29" s="44">
        <v>14005</v>
      </c>
      <c r="D29" s="51" t="s">
        <v>86</v>
      </c>
      <c r="E29" s="52">
        <v>5210</v>
      </c>
      <c r="F29" s="51" t="s">
        <v>54</v>
      </c>
      <c r="G29" s="51" t="s">
        <v>87</v>
      </c>
    </row>
    <row r="30" spans="3:7" x14ac:dyDescent="0.4">
      <c r="C30" s="44">
        <v>21000</v>
      </c>
      <c r="D30" s="51" t="s">
        <v>88</v>
      </c>
      <c r="E30" s="52">
        <v>5220</v>
      </c>
      <c r="F30" s="51" t="s">
        <v>89</v>
      </c>
      <c r="G30" s="51" t="s">
        <v>90</v>
      </c>
    </row>
    <row r="31" spans="3:7" x14ac:dyDescent="0.4">
      <c r="C31" s="44"/>
      <c r="D31" s="51"/>
      <c r="E31" s="52"/>
      <c r="F31" s="51"/>
      <c r="G31" s="51"/>
    </row>
    <row r="32" spans="3:7" x14ac:dyDescent="0.4">
      <c r="C32" s="44"/>
      <c r="D32" s="51"/>
      <c r="E32" s="52"/>
      <c r="F32" s="51"/>
      <c r="G32" s="55"/>
    </row>
    <row r="33" spans="3:7" x14ac:dyDescent="0.4">
      <c r="C33" s="44">
        <v>21001</v>
      </c>
      <c r="D33" s="51" t="s">
        <v>91</v>
      </c>
      <c r="E33" s="52">
        <v>5220</v>
      </c>
      <c r="F33" s="51" t="s">
        <v>89</v>
      </c>
      <c r="G33" s="51" t="s">
        <v>92</v>
      </c>
    </row>
    <row r="34" spans="3:7" x14ac:dyDescent="0.4">
      <c r="C34" s="44">
        <v>21002</v>
      </c>
      <c r="D34" s="51" t="s">
        <v>93</v>
      </c>
      <c r="E34" s="52">
        <v>5220</v>
      </c>
      <c r="F34" s="51" t="s">
        <v>89</v>
      </c>
      <c r="G34" s="51"/>
    </row>
    <row r="35" spans="3:7" x14ac:dyDescent="0.4">
      <c r="C35" s="44">
        <v>22000</v>
      </c>
      <c r="D35" s="51" t="s">
        <v>94</v>
      </c>
      <c r="E35" s="52">
        <v>5220</v>
      </c>
      <c r="F35" s="51" t="s">
        <v>89</v>
      </c>
      <c r="G35" s="51" t="s">
        <v>95</v>
      </c>
    </row>
    <row r="36" spans="3:7" x14ac:dyDescent="0.4">
      <c r="C36" s="44"/>
      <c r="D36" s="51"/>
      <c r="E36" s="52"/>
      <c r="F36" s="51"/>
      <c r="G36" s="51"/>
    </row>
    <row r="37" spans="3:7" x14ac:dyDescent="0.4">
      <c r="C37" s="44"/>
      <c r="D37" s="51"/>
      <c r="E37" s="52"/>
      <c r="F37" s="51"/>
      <c r="G37" s="51"/>
    </row>
    <row r="38" spans="3:7" x14ac:dyDescent="0.4">
      <c r="C38" s="44">
        <v>22001</v>
      </c>
      <c r="D38" s="51" t="s">
        <v>96</v>
      </c>
      <c r="E38" s="52">
        <v>5220</v>
      </c>
      <c r="F38" s="51" t="s">
        <v>89</v>
      </c>
      <c r="G38" s="51" t="s">
        <v>97</v>
      </c>
    </row>
    <row r="39" spans="3:7" x14ac:dyDescent="0.4">
      <c r="C39" s="44">
        <v>22002</v>
      </c>
      <c r="D39" s="51" t="s">
        <v>98</v>
      </c>
      <c r="E39" s="52">
        <v>5220</v>
      </c>
      <c r="F39" s="51" t="s">
        <v>89</v>
      </c>
      <c r="G39" s="51"/>
    </row>
    <row r="40" spans="3:7" x14ac:dyDescent="0.4">
      <c r="C40" s="44">
        <v>22003</v>
      </c>
      <c r="D40" s="51" t="s">
        <v>99</v>
      </c>
      <c r="E40" s="52">
        <v>5220</v>
      </c>
      <c r="F40" s="51" t="s">
        <v>89</v>
      </c>
      <c r="G40" s="51" t="s">
        <v>497</v>
      </c>
    </row>
    <row r="41" spans="3:7" x14ac:dyDescent="0.4">
      <c r="C41" s="44">
        <v>23000</v>
      </c>
      <c r="D41" s="51" t="s">
        <v>100</v>
      </c>
      <c r="E41" s="52">
        <v>5220</v>
      </c>
      <c r="F41" s="51" t="s">
        <v>89</v>
      </c>
      <c r="G41" s="51" t="s">
        <v>101</v>
      </c>
    </row>
    <row r="42" spans="3:7" x14ac:dyDescent="0.4">
      <c r="C42" s="44">
        <v>23001</v>
      </c>
      <c r="D42" s="51" t="s">
        <v>102</v>
      </c>
      <c r="E42" s="52">
        <v>5220</v>
      </c>
      <c r="F42" s="51" t="s">
        <v>89</v>
      </c>
      <c r="G42" s="51"/>
    </row>
    <row r="43" spans="3:7" x14ac:dyDescent="0.4">
      <c r="C43" s="44">
        <v>23002</v>
      </c>
      <c r="D43" s="56" t="s">
        <v>103</v>
      </c>
      <c r="E43" s="52">
        <v>5220</v>
      </c>
      <c r="F43" s="51" t="s">
        <v>89</v>
      </c>
      <c r="G43" s="51"/>
    </row>
    <row r="44" spans="3:7" x14ac:dyDescent="0.4">
      <c r="C44" s="44">
        <v>23003</v>
      </c>
      <c r="D44" s="51" t="s">
        <v>104</v>
      </c>
      <c r="E44" s="57">
        <v>5220</v>
      </c>
      <c r="F44" s="51" t="s">
        <v>89</v>
      </c>
      <c r="G44" s="51" t="s">
        <v>101</v>
      </c>
    </row>
    <row r="45" spans="3:7" x14ac:dyDescent="0.4">
      <c r="C45" s="44"/>
      <c r="D45" s="51"/>
      <c r="E45" s="52"/>
      <c r="F45" s="51"/>
      <c r="G45" s="51"/>
    </row>
    <row r="46" spans="3:7" x14ac:dyDescent="0.4">
      <c r="C46" s="44">
        <v>23004</v>
      </c>
      <c r="D46" s="51" t="s">
        <v>105</v>
      </c>
      <c r="E46" s="52">
        <v>5220</v>
      </c>
      <c r="F46" s="51" t="s">
        <v>89</v>
      </c>
      <c r="G46" s="51" t="s">
        <v>106</v>
      </c>
    </row>
    <row r="47" spans="3:7" x14ac:dyDescent="0.4">
      <c r="C47" s="44"/>
      <c r="D47" s="51"/>
      <c r="E47" s="52"/>
      <c r="F47" s="51"/>
      <c r="G47" s="51"/>
    </row>
    <row r="48" spans="3:7" x14ac:dyDescent="0.4">
      <c r="C48" s="44">
        <v>24000</v>
      </c>
      <c r="D48" s="51" t="s">
        <v>107</v>
      </c>
      <c r="E48" s="52">
        <v>5220</v>
      </c>
      <c r="F48" s="51" t="s">
        <v>89</v>
      </c>
      <c r="G48" s="51" t="s">
        <v>498</v>
      </c>
    </row>
    <row r="49" spans="3:7" x14ac:dyDescent="0.4">
      <c r="C49" s="44">
        <v>24001</v>
      </c>
      <c r="D49" s="51" t="s">
        <v>108</v>
      </c>
      <c r="E49" s="52">
        <v>5220</v>
      </c>
      <c r="F49" s="51" t="s">
        <v>89</v>
      </c>
      <c r="G49" s="44"/>
    </row>
    <row r="50" spans="3:7" ht="56.25" x14ac:dyDescent="0.4">
      <c r="C50" s="44">
        <v>24002</v>
      </c>
      <c r="D50" s="51" t="s">
        <v>109</v>
      </c>
      <c r="E50" s="52">
        <v>5220</v>
      </c>
      <c r="F50" s="51" t="s">
        <v>89</v>
      </c>
      <c r="G50" s="55" t="s">
        <v>110</v>
      </c>
    </row>
    <row r="51" spans="3:7" x14ac:dyDescent="0.4">
      <c r="C51" s="44">
        <v>24003</v>
      </c>
      <c r="D51" s="51" t="s">
        <v>111</v>
      </c>
      <c r="E51" s="52">
        <v>5220</v>
      </c>
      <c r="F51" s="51" t="s">
        <v>89</v>
      </c>
      <c r="G51" s="51"/>
    </row>
    <row r="52" spans="3:7" x14ac:dyDescent="0.4">
      <c r="C52" s="44">
        <v>24004</v>
      </c>
      <c r="D52" s="51" t="s">
        <v>112</v>
      </c>
      <c r="E52" s="52">
        <v>5220</v>
      </c>
      <c r="F52" s="51" t="s">
        <v>89</v>
      </c>
      <c r="G52" s="51"/>
    </row>
    <row r="53" spans="3:7" x14ac:dyDescent="0.4">
      <c r="C53" s="44"/>
      <c r="D53" s="51"/>
      <c r="E53" s="52"/>
      <c r="F53" s="51"/>
      <c r="G53" s="51"/>
    </row>
    <row r="54" spans="3:7" x14ac:dyDescent="0.4">
      <c r="C54" s="44">
        <v>24005</v>
      </c>
      <c r="D54" s="51" t="s">
        <v>113</v>
      </c>
      <c r="E54" s="52">
        <v>5220</v>
      </c>
      <c r="F54" s="51" t="s">
        <v>89</v>
      </c>
      <c r="G54" s="51" t="s">
        <v>114</v>
      </c>
    </row>
    <row r="55" spans="3:7" x14ac:dyDescent="0.4">
      <c r="C55" s="44">
        <v>24006</v>
      </c>
      <c r="D55" s="51" t="s">
        <v>115</v>
      </c>
      <c r="E55" s="52">
        <v>5220</v>
      </c>
      <c r="F55" s="51" t="s">
        <v>89</v>
      </c>
      <c r="G55" s="51" t="s">
        <v>116</v>
      </c>
    </row>
    <row r="56" spans="3:7" x14ac:dyDescent="0.4">
      <c r="C56" s="44">
        <v>25000</v>
      </c>
      <c r="D56" s="51" t="s">
        <v>117</v>
      </c>
      <c r="E56" s="52">
        <v>5220</v>
      </c>
      <c r="F56" s="51" t="s">
        <v>89</v>
      </c>
      <c r="G56" s="51"/>
    </row>
    <row r="57" spans="3:7" x14ac:dyDescent="0.4">
      <c r="C57" s="44"/>
      <c r="D57" s="51"/>
      <c r="E57" s="52"/>
      <c r="F57" s="51"/>
      <c r="G57" s="53" t="s">
        <v>118</v>
      </c>
    </row>
    <row r="58" spans="3:7" x14ac:dyDescent="0.4">
      <c r="C58" s="44">
        <v>25001</v>
      </c>
      <c r="D58" s="51" t="s">
        <v>119</v>
      </c>
      <c r="E58" s="52">
        <v>5220</v>
      </c>
      <c r="F58" s="51" t="s">
        <v>89</v>
      </c>
      <c r="G58" s="51" t="s">
        <v>120</v>
      </c>
    </row>
    <row r="59" spans="3:7" x14ac:dyDescent="0.4">
      <c r="C59" s="44">
        <v>25002</v>
      </c>
      <c r="D59" s="51" t="s">
        <v>121</v>
      </c>
      <c r="E59" s="52">
        <v>5220</v>
      </c>
      <c r="F59" s="51" t="s">
        <v>89</v>
      </c>
      <c r="G59" s="51" t="s">
        <v>122</v>
      </c>
    </row>
    <row r="60" spans="3:7" x14ac:dyDescent="0.4">
      <c r="C60" s="44">
        <v>25003</v>
      </c>
      <c r="D60" s="51" t="s">
        <v>123</v>
      </c>
      <c r="E60" s="52">
        <v>5220</v>
      </c>
      <c r="F60" s="51" t="s">
        <v>89</v>
      </c>
      <c r="G60" s="51" t="s">
        <v>124</v>
      </c>
    </row>
    <row r="61" spans="3:7" x14ac:dyDescent="0.4">
      <c r="C61" s="44">
        <v>25004</v>
      </c>
      <c r="D61" s="51" t="s">
        <v>125</v>
      </c>
      <c r="E61" s="52">
        <v>5220</v>
      </c>
      <c r="F61" s="51" t="s">
        <v>89</v>
      </c>
      <c r="G61" s="51"/>
    </row>
    <row r="62" spans="3:7" x14ac:dyDescent="0.4">
      <c r="C62" s="44">
        <v>26000</v>
      </c>
      <c r="D62" s="51" t="s">
        <v>126</v>
      </c>
      <c r="E62" s="52">
        <v>5220</v>
      </c>
      <c r="F62" s="51" t="s">
        <v>89</v>
      </c>
      <c r="G62" s="51" t="s">
        <v>127</v>
      </c>
    </row>
    <row r="63" spans="3:7" x14ac:dyDescent="0.4">
      <c r="C63" s="44">
        <v>26001</v>
      </c>
      <c r="D63" s="51" t="s">
        <v>128</v>
      </c>
      <c r="E63" s="52">
        <v>5220</v>
      </c>
      <c r="F63" s="51" t="s">
        <v>89</v>
      </c>
      <c r="G63" s="51" t="s">
        <v>129</v>
      </c>
    </row>
    <row r="64" spans="3:7" x14ac:dyDescent="0.4">
      <c r="C64" s="51">
        <v>27000</v>
      </c>
      <c r="D64" s="51" t="s">
        <v>130</v>
      </c>
      <c r="E64" s="51">
        <v>5220</v>
      </c>
      <c r="F64" s="51" t="s">
        <v>131</v>
      </c>
      <c r="G64" s="51"/>
    </row>
    <row r="65" spans="3:7" x14ac:dyDescent="0.4">
      <c r="C65" s="44"/>
      <c r="D65" s="51"/>
      <c r="E65" s="52"/>
      <c r="F65" s="51"/>
      <c r="G65" s="51"/>
    </row>
    <row r="66" spans="3:7" x14ac:dyDescent="0.4">
      <c r="C66" s="51">
        <v>27001</v>
      </c>
      <c r="D66" s="51" t="s">
        <v>132</v>
      </c>
      <c r="E66" s="52">
        <v>5250</v>
      </c>
      <c r="F66" s="51" t="s">
        <v>133</v>
      </c>
      <c r="G66" s="51" t="s">
        <v>134</v>
      </c>
    </row>
    <row r="67" spans="3:7" x14ac:dyDescent="0.4">
      <c r="C67" s="44"/>
      <c r="D67" s="51"/>
      <c r="E67" s="52"/>
      <c r="F67" s="51"/>
      <c r="G67" s="51"/>
    </row>
    <row r="68" spans="3:7" x14ac:dyDescent="0.4">
      <c r="C68" s="51">
        <v>27002</v>
      </c>
      <c r="D68" s="51" t="s">
        <v>135</v>
      </c>
      <c r="E68" s="51">
        <v>5220</v>
      </c>
      <c r="F68" s="51" t="s">
        <v>131</v>
      </c>
      <c r="G68" s="51"/>
    </row>
    <row r="69" spans="3:7" x14ac:dyDescent="0.4">
      <c r="C69" s="44"/>
      <c r="D69" s="51"/>
      <c r="E69" s="52"/>
      <c r="F69" s="51"/>
      <c r="G69" s="51"/>
    </row>
    <row r="70" spans="3:7" x14ac:dyDescent="0.4">
      <c r="C70" s="51">
        <v>31000</v>
      </c>
      <c r="D70" s="51" t="s">
        <v>136</v>
      </c>
      <c r="E70" s="52">
        <v>5230</v>
      </c>
      <c r="F70" s="51" t="s">
        <v>137</v>
      </c>
      <c r="G70" s="51" t="s">
        <v>138</v>
      </c>
    </row>
    <row r="71" spans="3:7" x14ac:dyDescent="0.4">
      <c r="C71" s="44"/>
      <c r="D71" s="51"/>
      <c r="E71" s="52"/>
      <c r="F71" s="51"/>
      <c r="G71" s="53" t="s">
        <v>118</v>
      </c>
    </row>
    <row r="72" spans="3:7" x14ac:dyDescent="0.4">
      <c r="C72" s="44">
        <v>31001</v>
      </c>
      <c r="D72" s="51" t="s">
        <v>139</v>
      </c>
      <c r="E72" s="52">
        <v>5230</v>
      </c>
      <c r="F72" s="51" t="s">
        <v>137</v>
      </c>
      <c r="G72" s="51" t="s">
        <v>140</v>
      </c>
    </row>
    <row r="73" spans="3:7" x14ac:dyDescent="0.4">
      <c r="C73" s="44">
        <v>31100</v>
      </c>
      <c r="D73" s="51" t="s">
        <v>141</v>
      </c>
      <c r="E73" s="52">
        <v>5230</v>
      </c>
      <c r="F73" s="51" t="s">
        <v>137</v>
      </c>
      <c r="G73" s="51" t="s">
        <v>142</v>
      </c>
    </row>
    <row r="74" spans="3:7" x14ac:dyDescent="0.4">
      <c r="C74" s="44">
        <v>31101</v>
      </c>
      <c r="D74" s="51" t="s">
        <v>143</v>
      </c>
      <c r="E74" s="52">
        <v>5230</v>
      </c>
      <c r="F74" s="51" t="s">
        <v>137</v>
      </c>
      <c r="G74" s="51"/>
    </row>
    <row r="75" spans="3:7" x14ac:dyDescent="0.4">
      <c r="C75" s="44">
        <v>31102</v>
      </c>
      <c r="D75" s="51" t="s">
        <v>144</v>
      </c>
      <c r="E75" s="52">
        <v>5230</v>
      </c>
      <c r="F75" s="51" t="s">
        <v>137</v>
      </c>
      <c r="G75" s="51" t="s">
        <v>145</v>
      </c>
    </row>
    <row r="76" spans="3:7" x14ac:dyDescent="0.4">
      <c r="C76" s="44">
        <v>31103</v>
      </c>
      <c r="D76" s="51" t="s">
        <v>146</v>
      </c>
      <c r="E76" s="52">
        <v>5230</v>
      </c>
      <c r="F76" s="51" t="s">
        <v>137</v>
      </c>
      <c r="G76" s="51"/>
    </row>
    <row r="77" spans="3:7" x14ac:dyDescent="0.4">
      <c r="C77" s="44">
        <v>31104</v>
      </c>
      <c r="D77" s="51" t="s">
        <v>147</v>
      </c>
      <c r="E77" s="52">
        <v>5230</v>
      </c>
      <c r="F77" s="51" t="s">
        <v>137</v>
      </c>
      <c r="G77" s="51"/>
    </row>
    <row r="78" spans="3:7" x14ac:dyDescent="0.4">
      <c r="C78" s="44">
        <v>31105</v>
      </c>
      <c r="D78" s="51" t="s">
        <v>148</v>
      </c>
      <c r="E78" s="52">
        <v>5230</v>
      </c>
      <c r="F78" s="51" t="s">
        <v>137</v>
      </c>
      <c r="G78" s="51"/>
    </row>
    <row r="79" spans="3:7" x14ac:dyDescent="0.4">
      <c r="C79" s="44">
        <v>31106</v>
      </c>
      <c r="D79" s="51" t="s">
        <v>149</v>
      </c>
      <c r="E79" s="52">
        <v>5230</v>
      </c>
      <c r="F79" s="51" t="s">
        <v>137</v>
      </c>
      <c r="G79" s="51"/>
    </row>
    <row r="80" spans="3:7" x14ac:dyDescent="0.4">
      <c r="C80" s="44">
        <v>31107</v>
      </c>
      <c r="D80" s="51" t="s">
        <v>150</v>
      </c>
      <c r="E80" s="52">
        <v>5230</v>
      </c>
      <c r="F80" s="51" t="s">
        <v>137</v>
      </c>
      <c r="G80" s="51" t="s">
        <v>151</v>
      </c>
    </row>
    <row r="81" spans="3:7" x14ac:dyDescent="0.4">
      <c r="C81" s="44">
        <v>31200</v>
      </c>
      <c r="D81" s="51" t="s">
        <v>152</v>
      </c>
      <c r="E81" s="52">
        <v>5260</v>
      </c>
      <c r="F81" s="58" t="s">
        <v>153</v>
      </c>
      <c r="G81" s="51" t="s">
        <v>154</v>
      </c>
    </row>
    <row r="82" spans="3:7" x14ac:dyDescent="0.4">
      <c r="C82" s="44">
        <v>31201</v>
      </c>
      <c r="D82" s="51" t="s">
        <v>155</v>
      </c>
      <c r="E82" s="52">
        <v>5230</v>
      </c>
      <c r="F82" s="51" t="s">
        <v>137</v>
      </c>
      <c r="G82" s="51" t="s">
        <v>156</v>
      </c>
    </row>
    <row r="83" spans="3:7" x14ac:dyDescent="0.4">
      <c r="C83" s="44">
        <v>31202</v>
      </c>
      <c r="D83" s="51" t="s">
        <v>157</v>
      </c>
      <c r="E83" s="52">
        <v>5230</v>
      </c>
      <c r="F83" s="51" t="s">
        <v>137</v>
      </c>
      <c r="G83" s="51" t="s">
        <v>158</v>
      </c>
    </row>
    <row r="84" spans="3:7" x14ac:dyDescent="0.4">
      <c r="C84" s="44">
        <v>31300</v>
      </c>
      <c r="D84" s="51" t="s">
        <v>159</v>
      </c>
      <c r="E84" s="52">
        <v>5230</v>
      </c>
      <c r="F84" s="51" t="s">
        <v>137</v>
      </c>
      <c r="G84" s="51"/>
    </row>
    <row r="85" spans="3:7" x14ac:dyDescent="0.4">
      <c r="C85" s="44">
        <v>31301</v>
      </c>
      <c r="D85" s="51" t="s">
        <v>160</v>
      </c>
      <c r="E85" s="52">
        <v>5230</v>
      </c>
      <c r="F85" s="51" t="s">
        <v>137</v>
      </c>
      <c r="G85" s="51"/>
    </row>
    <row r="86" spans="3:7" x14ac:dyDescent="0.4">
      <c r="C86" s="44"/>
      <c r="D86" s="51"/>
      <c r="E86" s="52"/>
      <c r="F86" s="51"/>
      <c r="G86" s="53" t="s">
        <v>118</v>
      </c>
    </row>
    <row r="87" spans="3:7" x14ac:dyDescent="0.4">
      <c r="C87" s="44">
        <v>31400</v>
      </c>
      <c r="D87" s="51" t="s">
        <v>161</v>
      </c>
      <c r="E87" s="52">
        <v>5230</v>
      </c>
      <c r="F87" s="51" t="s">
        <v>137</v>
      </c>
      <c r="G87" s="51" t="s">
        <v>162</v>
      </c>
    </row>
    <row r="88" spans="3:7" x14ac:dyDescent="0.4">
      <c r="C88" s="44">
        <v>31401</v>
      </c>
      <c r="D88" s="51" t="s">
        <v>163</v>
      </c>
      <c r="E88" s="52">
        <v>5230</v>
      </c>
      <c r="F88" s="51" t="s">
        <v>137</v>
      </c>
      <c r="G88" s="51" t="s">
        <v>164</v>
      </c>
    </row>
    <row r="89" spans="3:7" x14ac:dyDescent="0.4">
      <c r="C89" s="44">
        <v>31402</v>
      </c>
      <c r="D89" s="51" t="s">
        <v>165</v>
      </c>
      <c r="E89" s="52">
        <v>5230</v>
      </c>
      <c r="F89" s="51" t="s">
        <v>137</v>
      </c>
      <c r="G89" s="51"/>
    </row>
    <row r="90" spans="3:7" x14ac:dyDescent="0.4">
      <c r="C90" s="44">
        <v>31403</v>
      </c>
      <c r="D90" s="51" t="s">
        <v>166</v>
      </c>
      <c r="E90" s="52">
        <v>5230</v>
      </c>
      <c r="F90" s="51" t="s">
        <v>137</v>
      </c>
      <c r="G90" s="51"/>
    </row>
    <row r="91" spans="3:7" x14ac:dyDescent="0.4">
      <c r="C91" s="44">
        <v>31404</v>
      </c>
      <c r="D91" s="51" t="s">
        <v>167</v>
      </c>
      <c r="E91" s="52">
        <v>5230</v>
      </c>
      <c r="F91" s="51" t="s">
        <v>137</v>
      </c>
      <c r="G91" s="51"/>
    </row>
    <row r="92" spans="3:7" x14ac:dyDescent="0.4">
      <c r="C92" s="44">
        <v>31500</v>
      </c>
      <c r="D92" s="51" t="s">
        <v>168</v>
      </c>
      <c r="E92" s="52">
        <v>5230</v>
      </c>
      <c r="F92" s="51" t="s">
        <v>137</v>
      </c>
      <c r="G92" s="51" t="s">
        <v>169</v>
      </c>
    </row>
    <row r="93" spans="3:7" x14ac:dyDescent="0.4">
      <c r="C93" s="44"/>
      <c r="D93" s="51"/>
      <c r="E93" s="52"/>
      <c r="F93" s="51"/>
      <c r="G93" s="53" t="s">
        <v>118</v>
      </c>
    </row>
    <row r="94" spans="3:7" x14ac:dyDescent="0.4">
      <c r="C94" s="44">
        <v>31501</v>
      </c>
      <c r="D94" s="51" t="s">
        <v>170</v>
      </c>
      <c r="E94" s="52">
        <v>5230</v>
      </c>
      <c r="F94" s="51" t="s">
        <v>137</v>
      </c>
      <c r="G94" s="51" t="s">
        <v>171</v>
      </c>
    </row>
    <row r="95" spans="3:7" x14ac:dyDescent="0.4">
      <c r="C95" s="44">
        <v>31502</v>
      </c>
      <c r="D95" s="51" t="s">
        <v>172</v>
      </c>
      <c r="E95" s="52">
        <v>5230</v>
      </c>
      <c r="F95" s="51" t="s">
        <v>137</v>
      </c>
      <c r="G95" s="51" t="s">
        <v>173</v>
      </c>
    </row>
    <row r="96" spans="3:7" x14ac:dyDescent="0.4">
      <c r="C96" s="44">
        <v>31503</v>
      </c>
      <c r="D96" s="51" t="s">
        <v>174</v>
      </c>
      <c r="E96" s="52">
        <v>5230</v>
      </c>
      <c r="F96" s="51" t="s">
        <v>137</v>
      </c>
      <c r="G96" s="51"/>
    </row>
    <row r="97" spans="3:7" x14ac:dyDescent="0.4">
      <c r="C97" s="44">
        <v>31504</v>
      </c>
      <c r="D97" s="51" t="s">
        <v>175</v>
      </c>
      <c r="E97" s="52">
        <v>5230</v>
      </c>
      <c r="F97" s="51" t="s">
        <v>137</v>
      </c>
      <c r="G97" s="51"/>
    </row>
    <row r="98" spans="3:7" x14ac:dyDescent="0.4">
      <c r="C98" s="44">
        <v>31505</v>
      </c>
      <c r="D98" s="51" t="s">
        <v>176</v>
      </c>
      <c r="E98" s="52">
        <v>5230</v>
      </c>
      <c r="F98" s="51" t="s">
        <v>137</v>
      </c>
      <c r="G98" s="51" t="s">
        <v>177</v>
      </c>
    </row>
    <row r="99" spans="3:7" x14ac:dyDescent="0.4">
      <c r="C99" s="44"/>
      <c r="D99" s="51"/>
      <c r="E99" s="52"/>
      <c r="F99" s="51"/>
      <c r="G99" s="53" t="s">
        <v>118</v>
      </c>
    </row>
    <row r="100" spans="3:7" x14ac:dyDescent="0.4">
      <c r="C100" s="44"/>
      <c r="D100" s="51"/>
      <c r="E100" s="52"/>
      <c r="F100" s="51"/>
      <c r="G100" s="53" t="s">
        <v>118</v>
      </c>
    </row>
    <row r="101" spans="3:7" x14ac:dyDescent="0.4">
      <c r="C101" s="44"/>
      <c r="D101" s="51"/>
      <c r="E101" s="52"/>
      <c r="F101" s="51"/>
      <c r="G101" s="53" t="s">
        <v>118</v>
      </c>
    </row>
    <row r="102" spans="3:7" x14ac:dyDescent="0.4">
      <c r="C102" s="44">
        <v>31600</v>
      </c>
      <c r="D102" s="51" t="s">
        <v>178</v>
      </c>
      <c r="E102" s="52">
        <v>5230</v>
      </c>
      <c r="F102" s="51" t="s">
        <v>137</v>
      </c>
      <c r="G102" s="51"/>
    </row>
    <row r="103" spans="3:7" x14ac:dyDescent="0.4">
      <c r="C103" s="44"/>
      <c r="D103" s="51"/>
      <c r="E103" s="52"/>
      <c r="F103" s="51"/>
      <c r="G103" s="53" t="s">
        <v>118</v>
      </c>
    </row>
    <row r="104" spans="3:7" x14ac:dyDescent="0.4">
      <c r="C104" s="44"/>
      <c r="D104" s="51"/>
      <c r="E104" s="52"/>
      <c r="F104" s="51"/>
      <c r="G104" s="51"/>
    </row>
    <row r="105" spans="3:7" x14ac:dyDescent="0.4">
      <c r="C105" s="44">
        <v>31700</v>
      </c>
      <c r="D105" s="51" t="s">
        <v>179</v>
      </c>
      <c r="E105" s="52">
        <v>5230</v>
      </c>
      <c r="F105" s="51" t="s">
        <v>137</v>
      </c>
      <c r="G105" s="51" t="s">
        <v>180</v>
      </c>
    </row>
    <row r="106" spans="3:7" x14ac:dyDescent="0.4">
      <c r="C106" s="44"/>
      <c r="D106" s="51"/>
      <c r="E106" s="52"/>
      <c r="F106" s="51"/>
      <c r="G106" s="53" t="s">
        <v>118</v>
      </c>
    </row>
    <row r="107" spans="3:7" x14ac:dyDescent="0.4">
      <c r="C107" s="44">
        <v>31701</v>
      </c>
      <c r="D107" s="51" t="s">
        <v>181</v>
      </c>
      <c r="E107" s="52">
        <v>5230</v>
      </c>
      <c r="F107" s="51" t="s">
        <v>137</v>
      </c>
      <c r="G107" s="51"/>
    </row>
    <row r="108" spans="3:7" x14ac:dyDescent="0.4">
      <c r="C108" s="44">
        <v>31702</v>
      </c>
      <c r="D108" s="51" t="s">
        <v>182</v>
      </c>
      <c r="E108" s="52">
        <v>5230</v>
      </c>
      <c r="F108" s="51" t="s">
        <v>137</v>
      </c>
      <c r="G108" s="51" t="s">
        <v>183</v>
      </c>
    </row>
    <row r="109" spans="3:7" x14ac:dyDescent="0.4">
      <c r="C109" s="44">
        <v>31703</v>
      </c>
      <c r="D109" s="51" t="s">
        <v>184</v>
      </c>
      <c r="E109" s="57">
        <v>5230</v>
      </c>
      <c r="F109" s="51" t="s">
        <v>137</v>
      </c>
      <c r="G109" s="51" t="s">
        <v>185</v>
      </c>
    </row>
    <row r="110" spans="3:7" ht="37.5" x14ac:dyDescent="0.4">
      <c r="C110" s="44">
        <v>31704</v>
      </c>
      <c r="D110" s="51" t="s">
        <v>186</v>
      </c>
      <c r="E110" s="57">
        <v>5230</v>
      </c>
      <c r="F110" s="51" t="s">
        <v>137</v>
      </c>
      <c r="G110" s="55" t="s">
        <v>187</v>
      </c>
    </row>
    <row r="111" spans="3:7" x14ac:dyDescent="0.4">
      <c r="C111" s="44">
        <v>31705</v>
      </c>
      <c r="D111" s="51" t="s">
        <v>188</v>
      </c>
      <c r="E111" s="57">
        <v>5230</v>
      </c>
      <c r="F111" s="51" t="s">
        <v>137</v>
      </c>
      <c r="G111" s="51"/>
    </row>
    <row r="112" spans="3:7" x14ac:dyDescent="0.4">
      <c r="C112" s="44">
        <v>31706</v>
      </c>
      <c r="D112" s="51" t="s">
        <v>189</v>
      </c>
      <c r="E112" s="57">
        <v>5230</v>
      </c>
      <c r="F112" s="51" t="s">
        <v>137</v>
      </c>
      <c r="G112" s="51"/>
    </row>
    <row r="113" spans="3:7" ht="37.5" x14ac:dyDescent="0.4">
      <c r="C113" s="44">
        <v>31800</v>
      </c>
      <c r="D113" s="51" t="s">
        <v>190</v>
      </c>
      <c r="E113" s="52">
        <v>5230</v>
      </c>
      <c r="F113" s="51" t="s">
        <v>137</v>
      </c>
      <c r="G113" s="55" t="s">
        <v>191</v>
      </c>
    </row>
    <row r="114" spans="3:7" x14ac:dyDescent="0.4">
      <c r="C114" s="44"/>
      <c r="D114" s="51"/>
      <c r="E114" s="57"/>
      <c r="F114" s="51"/>
      <c r="G114" s="53" t="s">
        <v>118</v>
      </c>
    </row>
    <row r="115" spans="3:7" x14ac:dyDescent="0.4">
      <c r="C115" s="44">
        <v>31801</v>
      </c>
      <c r="D115" s="51" t="s">
        <v>192</v>
      </c>
      <c r="E115" s="52">
        <v>5230</v>
      </c>
      <c r="F115" s="51" t="s">
        <v>137</v>
      </c>
      <c r="G115" s="51"/>
    </row>
    <row r="116" spans="3:7" x14ac:dyDescent="0.4">
      <c r="C116" s="44">
        <v>31802</v>
      </c>
      <c r="D116" s="51" t="s">
        <v>193</v>
      </c>
      <c r="E116" s="52">
        <v>5230</v>
      </c>
      <c r="F116" s="51" t="s">
        <v>137</v>
      </c>
      <c r="G116" s="51"/>
    </row>
    <row r="117" spans="3:7" x14ac:dyDescent="0.4">
      <c r="C117" s="44">
        <v>31803</v>
      </c>
      <c r="D117" s="51" t="s">
        <v>194</v>
      </c>
      <c r="E117" s="52">
        <v>5230</v>
      </c>
      <c r="F117" s="51" t="s">
        <v>137</v>
      </c>
      <c r="G117" s="51"/>
    </row>
    <row r="118" spans="3:7" x14ac:dyDescent="0.4">
      <c r="C118" s="44">
        <v>31804</v>
      </c>
      <c r="D118" s="51" t="s">
        <v>195</v>
      </c>
      <c r="E118" s="52">
        <v>5230</v>
      </c>
      <c r="F118" s="51" t="s">
        <v>137</v>
      </c>
      <c r="G118" s="51" t="s">
        <v>196</v>
      </c>
    </row>
    <row r="119" spans="3:7" x14ac:dyDescent="0.4">
      <c r="C119" s="44">
        <v>31805</v>
      </c>
      <c r="D119" s="51" t="s">
        <v>197</v>
      </c>
      <c r="E119" s="52">
        <v>5230</v>
      </c>
      <c r="F119" s="51" t="s">
        <v>137</v>
      </c>
      <c r="G119" s="51"/>
    </row>
    <row r="120" spans="3:7" x14ac:dyDescent="0.4">
      <c r="C120" s="44">
        <v>31806</v>
      </c>
      <c r="D120" s="51" t="s">
        <v>198</v>
      </c>
      <c r="E120" s="52">
        <v>5230</v>
      </c>
      <c r="F120" s="51" t="s">
        <v>137</v>
      </c>
      <c r="G120" s="51"/>
    </row>
    <row r="121" spans="3:7" x14ac:dyDescent="0.4">
      <c r="C121" s="44">
        <v>31807</v>
      </c>
      <c r="D121" s="51" t="s">
        <v>199</v>
      </c>
      <c r="E121" s="52">
        <v>5230</v>
      </c>
      <c r="F121" s="51" t="s">
        <v>137</v>
      </c>
      <c r="G121" s="51"/>
    </row>
    <row r="122" spans="3:7" x14ac:dyDescent="0.4">
      <c r="C122" s="44">
        <v>31900</v>
      </c>
      <c r="D122" s="51" t="s">
        <v>200</v>
      </c>
      <c r="E122" s="52">
        <v>5230</v>
      </c>
      <c r="F122" s="51" t="s">
        <v>137</v>
      </c>
      <c r="G122" s="51"/>
    </row>
    <row r="123" spans="3:7" x14ac:dyDescent="0.4">
      <c r="C123" s="44"/>
      <c r="D123" s="51"/>
      <c r="E123" s="52"/>
      <c r="F123" s="51"/>
      <c r="G123" s="53" t="s">
        <v>118</v>
      </c>
    </row>
    <row r="124" spans="3:7" x14ac:dyDescent="0.4">
      <c r="C124" s="44"/>
      <c r="D124" s="51"/>
      <c r="E124" s="52"/>
      <c r="F124" s="51"/>
      <c r="G124" s="51"/>
    </row>
    <row r="125" spans="3:7" x14ac:dyDescent="0.4">
      <c r="C125" s="44">
        <v>31901</v>
      </c>
      <c r="D125" s="51" t="s">
        <v>201</v>
      </c>
      <c r="E125" s="52">
        <v>5230</v>
      </c>
      <c r="F125" s="51" t="s">
        <v>137</v>
      </c>
      <c r="G125" s="51"/>
    </row>
    <row r="126" spans="3:7" x14ac:dyDescent="0.4">
      <c r="C126" s="44">
        <v>31902</v>
      </c>
      <c r="D126" s="51" t="s">
        <v>202</v>
      </c>
      <c r="E126" s="52">
        <v>5230</v>
      </c>
      <c r="F126" s="51" t="s">
        <v>137</v>
      </c>
      <c r="G126" s="51"/>
    </row>
    <row r="127" spans="3:7" x14ac:dyDescent="0.4">
      <c r="C127" s="44">
        <v>31903</v>
      </c>
      <c r="D127" s="51" t="s">
        <v>203</v>
      </c>
      <c r="E127" s="52">
        <v>5230</v>
      </c>
      <c r="F127" s="51" t="s">
        <v>137</v>
      </c>
      <c r="G127" s="51"/>
    </row>
    <row r="128" spans="3:7" x14ac:dyDescent="0.4">
      <c r="C128" s="44">
        <v>31904</v>
      </c>
      <c r="D128" s="51" t="s">
        <v>204</v>
      </c>
      <c r="E128" s="52">
        <v>5230</v>
      </c>
      <c r="F128" s="51" t="s">
        <v>137</v>
      </c>
      <c r="G128" s="51"/>
    </row>
    <row r="129" spans="3:7" x14ac:dyDescent="0.4">
      <c r="C129" s="44">
        <v>31905</v>
      </c>
      <c r="D129" s="51" t="s">
        <v>205</v>
      </c>
      <c r="E129" s="52">
        <v>5230</v>
      </c>
      <c r="F129" s="51" t="s">
        <v>137</v>
      </c>
      <c r="G129" s="51"/>
    </row>
    <row r="130" spans="3:7" x14ac:dyDescent="0.4">
      <c r="C130" s="44">
        <v>33000</v>
      </c>
      <c r="D130" s="51" t="s">
        <v>206</v>
      </c>
      <c r="E130" s="52">
        <v>5230</v>
      </c>
      <c r="F130" s="51" t="s">
        <v>137</v>
      </c>
      <c r="G130" s="51"/>
    </row>
    <row r="131" spans="3:7" x14ac:dyDescent="0.4">
      <c r="C131" s="44">
        <v>33001</v>
      </c>
      <c r="D131" s="51" t="s">
        <v>207</v>
      </c>
      <c r="E131" s="52">
        <v>5230</v>
      </c>
      <c r="F131" s="51" t="s">
        <v>137</v>
      </c>
      <c r="G131" s="51" t="s">
        <v>208</v>
      </c>
    </row>
    <row r="132" spans="3:7" x14ac:dyDescent="0.4">
      <c r="C132" s="44">
        <v>33002</v>
      </c>
      <c r="D132" s="51" t="s">
        <v>209</v>
      </c>
      <c r="E132" s="52">
        <v>5230</v>
      </c>
      <c r="F132" s="51" t="s">
        <v>137</v>
      </c>
      <c r="G132" s="51"/>
    </row>
    <row r="133" spans="3:7" x14ac:dyDescent="0.4">
      <c r="C133" s="44">
        <v>33003</v>
      </c>
      <c r="D133" s="51" t="s">
        <v>210</v>
      </c>
      <c r="E133" s="57">
        <v>5230</v>
      </c>
      <c r="F133" s="51" t="s">
        <v>137</v>
      </c>
      <c r="G133" s="51" t="s">
        <v>211</v>
      </c>
    </row>
    <row r="134" spans="3:7" x14ac:dyDescent="0.4">
      <c r="C134" s="44">
        <v>33004</v>
      </c>
      <c r="D134" s="51" t="s">
        <v>212</v>
      </c>
      <c r="E134" s="52">
        <v>5230</v>
      </c>
      <c r="F134" s="51" t="s">
        <v>137</v>
      </c>
      <c r="G134" s="51" t="s">
        <v>213</v>
      </c>
    </row>
    <row r="135" spans="3:7" x14ac:dyDescent="0.4">
      <c r="C135" s="44">
        <v>33005</v>
      </c>
      <c r="D135" s="51" t="s">
        <v>214</v>
      </c>
      <c r="E135" s="57">
        <v>5230</v>
      </c>
      <c r="F135" s="51" t="s">
        <v>137</v>
      </c>
      <c r="G135" s="51"/>
    </row>
    <row r="136" spans="3:7" x14ac:dyDescent="0.4">
      <c r="C136" s="44">
        <v>33006</v>
      </c>
      <c r="D136" s="51" t="s">
        <v>215</v>
      </c>
      <c r="E136" s="57">
        <v>5230</v>
      </c>
      <c r="F136" s="51" t="s">
        <v>137</v>
      </c>
      <c r="G136" s="51"/>
    </row>
    <row r="137" spans="3:7" x14ac:dyDescent="0.4">
      <c r="C137" s="44">
        <v>33007</v>
      </c>
      <c r="D137" s="51" t="s">
        <v>216</v>
      </c>
      <c r="E137" s="57">
        <v>5230</v>
      </c>
      <c r="F137" s="51" t="s">
        <v>137</v>
      </c>
      <c r="G137" s="51"/>
    </row>
    <row r="138" spans="3:7" x14ac:dyDescent="0.4">
      <c r="C138" s="44">
        <v>33100</v>
      </c>
      <c r="D138" s="51" t="s">
        <v>217</v>
      </c>
      <c r="E138" s="57">
        <v>5230</v>
      </c>
      <c r="F138" s="51" t="s">
        <v>137</v>
      </c>
      <c r="G138" s="51"/>
    </row>
    <row r="139" spans="3:7" x14ac:dyDescent="0.4">
      <c r="C139" s="44"/>
      <c r="D139" s="51"/>
      <c r="E139" s="52"/>
      <c r="F139" s="51"/>
      <c r="G139" s="53" t="s">
        <v>118</v>
      </c>
    </row>
    <row r="140" spans="3:7" x14ac:dyDescent="0.4">
      <c r="C140" s="44">
        <v>33101</v>
      </c>
      <c r="D140" s="51" t="s">
        <v>218</v>
      </c>
      <c r="E140" s="57">
        <v>5230</v>
      </c>
      <c r="F140" s="51" t="s">
        <v>137</v>
      </c>
      <c r="G140" s="51"/>
    </row>
    <row r="141" spans="3:7" x14ac:dyDescent="0.4">
      <c r="C141" s="44">
        <v>33102</v>
      </c>
      <c r="D141" s="51" t="s">
        <v>219</v>
      </c>
      <c r="E141" s="57">
        <v>5230</v>
      </c>
      <c r="F141" s="51" t="s">
        <v>137</v>
      </c>
      <c r="G141" s="51"/>
    </row>
    <row r="142" spans="3:7" x14ac:dyDescent="0.4">
      <c r="C142" s="44">
        <v>33200</v>
      </c>
      <c r="D142" s="51" t="s">
        <v>220</v>
      </c>
      <c r="E142" s="52">
        <v>5230</v>
      </c>
      <c r="F142" s="51" t="s">
        <v>137</v>
      </c>
      <c r="G142" s="51"/>
    </row>
    <row r="143" spans="3:7" x14ac:dyDescent="0.4">
      <c r="C143" s="44"/>
      <c r="D143" s="51"/>
      <c r="E143" s="57"/>
      <c r="F143" s="51"/>
      <c r="G143" s="53" t="s">
        <v>118</v>
      </c>
    </row>
    <row r="144" spans="3:7" x14ac:dyDescent="0.4">
      <c r="C144" s="44">
        <v>33201</v>
      </c>
      <c r="D144" s="51" t="s">
        <v>221</v>
      </c>
      <c r="E144" s="52">
        <v>5230</v>
      </c>
      <c r="F144" s="51" t="s">
        <v>137</v>
      </c>
      <c r="G144" s="51"/>
    </row>
    <row r="145" spans="3:7" x14ac:dyDescent="0.4">
      <c r="C145" s="44">
        <v>33300</v>
      </c>
      <c r="D145" s="51" t="s">
        <v>222</v>
      </c>
      <c r="E145" s="52">
        <v>5230</v>
      </c>
      <c r="F145" s="51" t="s">
        <v>137</v>
      </c>
      <c r="G145" s="51"/>
    </row>
    <row r="146" spans="3:7" x14ac:dyDescent="0.4">
      <c r="C146" s="44"/>
      <c r="D146" s="51"/>
      <c r="E146" s="57"/>
      <c r="F146" s="51"/>
      <c r="G146" s="53" t="s">
        <v>118</v>
      </c>
    </row>
    <row r="147" spans="3:7" x14ac:dyDescent="0.4">
      <c r="C147" s="44">
        <v>33301</v>
      </c>
      <c r="D147" s="51" t="s">
        <v>223</v>
      </c>
      <c r="E147" s="52">
        <v>5230</v>
      </c>
      <c r="F147" s="51" t="s">
        <v>137</v>
      </c>
      <c r="G147" s="51"/>
    </row>
    <row r="148" spans="3:7" x14ac:dyDescent="0.4">
      <c r="C148" s="44">
        <v>33302</v>
      </c>
      <c r="D148" s="51" t="s">
        <v>224</v>
      </c>
      <c r="E148" s="57">
        <v>5230</v>
      </c>
      <c r="F148" s="51" t="s">
        <v>137</v>
      </c>
      <c r="G148" s="51"/>
    </row>
    <row r="149" spans="3:7" x14ac:dyDescent="0.4">
      <c r="C149" s="44">
        <v>33400</v>
      </c>
      <c r="D149" s="51" t="s">
        <v>225</v>
      </c>
      <c r="E149" s="57">
        <v>5230</v>
      </c>
      <c r="F149" s="51" t="s">
        <v>137</v>
      </c>
      <c r="G149" s="51" t="s">
        <v>226</v>
      </c>
    </row>
    <row r="150" spans="3:7" x14ac:dyDescent="0.4">
      <c r="C150" s="44"/>
      <c r="D150" s="51"/>
      <c r="E150" s="57"/>
      <c r="F150" s="51"/>
      <c r="G150" s="51"/>
    </row>
    <row r="151" spans="3:7" x14ac:dyDescent="0.4">
      <c r="C151" s="44"/>
      <c r="D151" s="51"/>
      <c r="E151" s="57"/>
      <c r="F151" s="51"/>
      <c r="G151" s="51"/>
    </row>
    <row r="152" spans="3:7" x14ac:dyDescent="0.4">
      <c r="C152" s="44">
        <v>33401</v>
      </c>
      <c r="D152" s="51" t="s">
        <v>227</v>
      </c>
      <c r="E152" s="57">
        <v>5230</v>
      </c>
      <c r="F152" s="51" t="s">
        <v>137</v>
      </c>
      <c r="G152" s="51"/>
    </row>
    <row r="153" spans="3:7" x14ac:dyDescent="0.4">
      <c r="C153" s="44">
        <v>33402</v>
      </c>
      <c r="D153" s="51" t="s">
        <v>228</v>
      </c>
      <c r="E153" s="57">
        <v>5230</v>
      </c>
      <c r="F153" s="51" t="s">
        <v>137</v>
      </c>
      <c r="G153" s="51" t="s">
        <v>229</v>
      </c>
    </row>
    <row r="154" spans="3:7" x14ac:dyDescent="0.4">
      <c r="C154" s="44">
        <v>33500</v>
      </c>
      <c r="D154" s="51" t="s">
        <v>230</v>
      </c>
      <c r="E154" s="57">
        <v>5230</v>
      </c>
      <c r="F154" s="51" t="s">
        <v>137</v>
      </c>
      <c r="G154" s="51"/>
    </row>
    <row r="155" spans="3:7" x14ac:dyDescent="0.4">
      <c r="C155" s="44">
        <v>33501</v>
      </c>
      <c r="D155" s="51" t="s">
        <v>231</v>
      </c>
      <c r="E155" s="57">
        <v>5230</v>
      </c>
      <c r="F155" s="51" t="s">
        <v>137</v>
      </c>
      <c r="G155" s="51" t="s">
        <v>232</v>
      </c>
    </row>
    <row r="156" spans="3:7" ht="37.5" x14ac:dyDescent="0.4">
      <c r="C156" s="44">
        <v>33502</v>
      </c>
      <c r="D156" s="51" t="s">
        <v>233</v>
      </c>
      <c r="E156" s="57">
        <v>5230</v>
      </c>
      <c r="F156" s="51" t="s">
        <v>137</v>
      </c>
      <c r="G156" s="55" t="s">
        <v>234</v>
      </c>
    </row>
    <row r="157" spans="3:7" x14ac:dyDescent="0.4">
      <c r="C157" s="44">
        <v>33503</v>
      </c>
      <c r="D157" s="51" t="s">
        <v>235</v>
      </c>
      <c r="E157" s="57">
        <v>5230</v>
      </c>
      <c r="F157" s="51" t="s">
        <v>137</v>
      </c>
      <c r="G157" s="51" t="s">
        <v>236</v>
      </c>
    </row>
    <row r="158" spans="3:7" x14ac:dyDescent="0.4">
      <c r="C158" s="44">
        <v>33504</v>
      </c>
      <c r="D158" s="51" t="s">
        <v>237</v>
      </c>
      <c r="E158" s="57">
        <v>5230</v>
      </c>
      <c r="F158" s="51" t="s">
        <v>137</v>
      </c>
      <c r="G158" s="51"/>
    </row>
    <row r="159" spans="3:7" x14ac:dyDescent="0.4">
      <c r="C159" s="44">
        <v>33505</v>
      </c>
      <c r="D159" s="51" t="s">
        <v>238</v>
      </c>
      <c r="E159" s="52">
        <v>5230</v>
      </c>
      <c r="F159" s="51" t="s">
        <v>137</v>
      </c>
      <c r="G159" s="51" t="s">
        <v>239</v>
      </c>
    </row>
    <row r="160" spans="3:7" x14ac:dyDescent="0.4">
      <c r="C160" s="44">
        <v>33506</v>
      </c>
      <c r="D160" s="51" t="s">
        <v>240</v>
      </c>
      <c r="E160" s="52">
        <v>5230</v>
      </c>
      <c r="F160" s="51" t="s">
        <v>137</v>
      </c>
      <c r="G160" s="51"/>
    </row>
    <row r="161" spans="3:7" x14ac:dyDescent="0.4">
      <c r="C161" s="44">
        <v>33600</v>
      </c>
      <c r="D161" s="51" t="s">
        <v>241</v>
      </c>
      <c r="E161" s="52">
        <v>5230</v>
      </c>
      <c r="F161" s="51" t="s">
        <v>137</v>
      </c>
      <c r="G161" s="51"/>
    </row>
    <row r="162" spans="3:7" x14ac:dyDescent="0.4">
      <c r="C162" s="44">
        <v>33601</v>
      </c>
      <c r="D162" s="51" t="s">
        <v>242</v>
      </c>
      <c r="E162" s="52">
        <v>5230</v>
      </c>
      <c r="F162" s="51" t="s">
        <v>137</v>
      </c>
      <c r="G162" s="51"/>
    </row>
    <row r="163" spans="3:7" x14ac:dyDescent="0.4">
      <c r="C163" s="44">
        <v>33700</v>
      </c>
      <c r="D163" s="51" t="s">
        <v>243</v>
      </c>
      <c r="E163" s="52">
        <v>5230</v>
      </c>
      <c r="F163" s="51" t="s">
        <v>137</v>
      </c>
      <c r="G163" s="51" t="s">
        <v>244</v>
      </c>
    </row>
    <row r="164" spans="3:7" x14ac:dyDescent="0.4">
      <c r="C164" s="44">
        <v>33701</v>
      </c>
      <c r="D164" s="51" t="s">
        <v>245</v>
      </c>
      <c r="E164" s="52">
        <v>5230</v>
      </c>
      <c r="F164" s="51" t="s">
        <v>137</v>
      </c>
      <c r="G164" s="51" t="s">
        <v>244</v>
      </c>
    </row>
    <row r="165" spans="3:7" x14ac:dyDescent="0.4">
      <c r="C165" s="44">
        <v>33702</v>
      </c>
      <c r="D165" s="51" t="s">
        <v>246</v>
      </c>
      <c r="E165" s="52">
        <v>5230</v>
      </c>
      <c r="F165" s="51" t="s">
        <v>137</v>
      </c>
      <c r="G165" s="51" t="s">
        <v>244</v>
      </c>
    </row>
    <row r="166" spans="3:7" x14ac:dyDescent="0.4">
      <c r="C166" s="44">
        <v>33703</v>
      </c>
      <c r="D166" s="51" t="s">
        <v>247</v>
      </c>
      <c r="E166" s="52">
        <v>5230</v>
      </c>
      <c r="F166" s="51" t="s">
        <v>137</v>
      </c>
      <c r="G166" s="51" t="s">
        <v>244</v>
      </c>
    </row>
    <row r="167" spans="3:7" x14ac:dyDescent="0.4">
      <c r="C167" s="44">
        <v>33704</v>
      </c>
      <c r="D167" s="51" t="s">
        <v>248</v>
      </c>
      <c r="E167" s="52">
        <v>5230</v>
      </c>
      <c r="F167" s="51" t="s">
        <v>137</v>
      </c>
      <c r="G167" s="51"/>
    </row>
    <row r="168" spans="3:7" x14ac:dyDescent="0.4">
      <c r="C168" s="44"/>
      <c r="D168" s="51"/>
      <c r="E168" s="52"/>
      <c r="F168" s="51"/>
      <c r="G168" s="51"/>
    </row>
    <row r="169" spans="3:7" x14ac:dyDescent="0.4">
      <c r="C169" s="44">
        <v>33705</v>
      </c>
      <c r="D169" s="51" t="s">
        <v>249</v>
      </c>
      <c r="E169" s="52">
        <v>5230</v>
      </c>
      <c r="F169" s="51" t="s">
        <v>137</v>
      </c>
      <c r="G169" s="51" t="s">
        <v>250</v>
      </c>
    </row>
    <row r="170" spans="3:7" x14ac:dyDescent="0.4">
      <c r="C170" s="44">
        <v>33800</v>
      </c>
      <c r="D170" s="51" t="s">
        <v>251</v>
      </c>
      <c r="E170" s="52">
        <v>5230</v>
      </c>
      <c r="F170" s="51" t="s">
        <v>137</v>
      </c>
      <c r="G170" s="51" t="s">
        <v>252</v>
      </c>
    </row>
    <row r="171" spans="3:7" x14ac:dyDescent="0.4">
      <c r="C171" s="44"/>
      <c r="D171" s="51"/>
      <c r="E171" s="57"/>
      <c r="F171" s="51"/>
      <c r="G171" s="53" t="s">
        <v>118</v>
      </c>
    </row>
    <row r="172" spans="3:7" x14ac:dyDescent="0.4">
      <c r="C172" s="44">
        <v>33801</v>
      </c>
      <c r="D172" s="51" t="s">
        <v>253</v>
      </c>
      <c r="E172" s="52">
        <v>5230</v>
      </c>
      <c r="F172" s="51" t="s">
        <v>137</v>
      </c>
      <c r="G172" s="51" t="s">
        <v>254</v>
      </c>
    </row>
    <row r="173" spans="3:7" x14ac:dyDescent="0.4">
      <c r="C173" s="44">
        <v>33900</v>
      </c>
      <c r="D173" s="51" t="s">
        <v>255</v>
      </c>
      <c r="E173" s="52">
        <v>5230</v>
      </c>
      <c r="F173" s="51" t="s">
        <v>137</v>
      </c>
      <c r="G173" s="53"/>
    </row>
    <row r="174" spans="3:7" x14ac:dyDescent="0.4">
      <c r="C174" s="44"/>
      <c r="D174" s="51"/>
      <c r="E174" s="52"/>
      <c r="F174" s="51"/>
      <c r="G174" s="53" t="s">
        <v>118</v>
      </c>
    </row>
    <row r="175" spans="3:7" x14ac:dyDescent="0.4">
      <c r="C175" s="44">
        <v>33901</v>
      </c>
      <c r="D175" s="51" t="s">
        <v>256</v>
      </c>
      <c r="E175" s="52">
        <v>5230</v>
      </c>
      <c r="F175" s="51" t="s">
        <v>137</v>
      </c>
      <c r="G175" s="51"/>
    </row>
    <row r="176" spans="3:7" x14ac:dyDescent="0.4">
      <c r="C176" s="44">
        <v>34000</v>
      </c>
      <c r="D176" s="51" t="s">
        <v>257</v>
      </c>
      <c r="E176" s="52">
        <v>5230</v>
      </c>
      <c r="F176" s="51" t="s">
        <v>137</v>
      </c>
      <c r="G176" s="51"/>
    </row>
    <row r="177" spans="3:7" x14ac:dyDescent="0.4">
      <c r="C177" s="44"/>
      <c r="D177" s="51"/>
      <c r="E177" s="52"/>
      <c r="F177" s="51"/>
      <c r="G177" s="53" t="s">
        <v>118</v>
      </c>
    </row>
    <row r="178" spans="3:7" x14ac:dyDescent="0.4">
      <c r="C178" s="44">
        <v>34001</v>
      </c>
      <c r="D178" s="51" t="s">
        <v>258</v>
      </c>
      <c r="E178" s="52">
        <v>5230</v>
      </c>
      <c r="F178" s="51" t="s">
        <v>137</v>
      </c>
      <c r="G178" s="51" t="s">
        <v>259</v>
      </c>
    </row>
    <row r="179" spans="3:7" x14ac:dyDescent="0.4">
      <c r="C179" s="44">
        <v>34002</v>
      </c>
      <c r="D179" s="51" t="s">
        <v>260</v>
      </c>
      <c r="E179" s="57">
        <v>5230</v>
      </c>
      <c r="F179" s="51" t="s">
        <v>137</v>
      </c>
      <c r="G179" s="51" t="s">
        <v>261</v>
      </c>
    </row>
    <row r="180" spans="3:7" x14ac:dyDescent="0.4">
      <c r="C180" s="44">
        <v>34003</v>
      </c>
      <c r="D180" s="51" t="s">
        <v>262</v>
      </c>
      <c r="E180" s="52">
        <v>5230</v>
      </c>
      <c r="F180" s="51" t="s">
        <v>137</v>
      </c>
      <c r="G180" s="51"/>
    </row>
    <row r="181" spans="3:7" x14ac:dyDescent="0.4">
      <c r="C181" s="44">
        <v>34100</v>
      </c>
      <c r="D181" s="51" t="s">
        <v>263</v>
      </c>
      <c r="E181" s="52">
        <v>5230</v>
      </c>
      <c r="F181" s="51" t="s">
        <v>137</v>
      </c>
      <c r="G181" s="51"/>
    </row>
    <row r="182" spans="3:7" x14ac:dyDescent="0.4">
      <c r="C182" s="44">
        <v>34101</v>
      </c>
      <c r="D182" s="51" t="s">
        <v>264</v>
      </c>
      <c r="E182" s="52">
        <v>5230</v>
      </c>
      <c r="F182" s="51" t="s">
        <v>137</v>
      </c>
      <c r="G182" s="51" t="s">
        <v>265</v>
      </c>
    </row>
    <row r="183" spans="3:7" x14ac:dyDescent="0.4">
      <c r="C183" s="44">
        <v>34102</v>
      </c>
      <c r="D183" s="51" t="s">
        <v>266</v>
      </c>
      <c r="E183" s="52">
        <v>5230</v>
      </c>
      <c r="F183" s="51" t="s">
        <v>137</v>
      </c>
      <c r="G183" s="51"/>
    </row>
    <row r="184" spans="3:7" x14ac:dyDescent="0.4">
      <c r="C184" s="44">
        <v>34103</v>
      </c>
      <c r="D184" s="51" t="s">
        <v>267</v>
      </c>
      <c r="E184" s="52">
        <v>5230</v>
      </c>
      <c r="F184" s="51" t="s">
        <v>137</v>
      </c>
      <c r="G184" s="51"/>
    </row>
    <row r="185" spans="3:7" x14ac:dyDescent="0.4">
      <c r="C185" s="44">
        <v>34104</v>
      </c>
      <c r="D185" s="51" t="s">
        <v>268</v>
      </c>
      <c r="E185" s="52">
        <v>5230</v>
      </c>
      <c r="F185" s="51" t="s">
        <v>137</v>
      </c>
      <c r="G185" s="51" t="s">
        <v>269</v>
      </c>
    </row>
    <row r="186" spans="3:7" x14ac:dyDescent="0.4">
      <c r="C186" s="44">
        <v>34105</v>
      </c>
      <c r="D186" s="51" t="s">
        <v>270</v>
      </c>
      <c r="E186" s="52">
        <v>5230</v>
      </c>
      <c r="F186" s="51" t="s">
        <v>137</v>
      </c>
      <c r="G186" s="51" t="s">
        <v>271</v>
      </c>
    </row>
    <row r="187" spans="3:7" x14ac:dyDescent="0.4">
      <c r="C187" s="44">
        <v>34106</v>
      </c>
      <c r="D187" s="51" t="s">
        <v>272</v>
      </c>
      <c r="E187" s="52">
        <v>5230</v>
      </c>
      <c r="F187" s="51" t="s">
        <v>137</v>
      </c>
      <c r="G187" s="51" t="s">
        <v>273</v>
      </c>
    </row>
    <row r="188" spans="3:7" x14ac:dyDescent="0.4">
      <c r="C188" s="44">
        <v>34107</v>
      </c>
      <c r="D188" s="51" t="s">
        <v>274</v>
      </c>
      <c r="E188" s="52">
        <v>5230</v>
      </c>
      <c r="F188" s="51" t="s">
        <v>137</v>
      </c>
      <c r="G188" s="51" t="s">
        <v>275</v>
      </c>
    </row>
    <row r="189" spans="3:7" x14ac:dyDescent="0.4">
      <c r="C189" s="44">
        <v>34108</v>
      </c>
      <c r="D189" s="51" t="s">
        <v>276</v>
      </c>
      <c r="E189" s="57">
        <v>5230</v>
      </c>
      <c r="F189" s="51" t="s">
        <v>137</v>
      </c>
      <c r="G189" s="51" t="s">
        <v>277</v>
      </c>
    </row>
    <row r="190" spans="3:7" x14ac:dyDescent="0.4">
      <c r="C190" s="44">
        <v>34109</v>
      </c>
      <c r="D190" s="51" t="s">
        <v>278</v>
      </c>
      <c r="E190" s="57">
        <v>5230</v>
      </c>
      <c r="F190" s="51" t="s">
        <v>137</v>
      </c>
      <c r="G190" s="51" t="s">
        <v>279</v>
      </c>
    </row>
    <row r="191" spans="3:7" x14ac:dyDescent="0.4">
      <c r="C191" s="44">
        <v>34110</v>
      </c>
      <c r="D191" s="51" t="s">
        <v>280</v>
      </c>
      <c r="E191" s="57">
        <v>5230</v>
      </c>
      <c r="F191" s="51" t="s">
        <v>137</v>
      </c>
      <c r="G191" s="51"/>
    </row>
    <row r="192" spans="3:7" ht="56.25" x14ac:dyDescent="0.4">
      <c r="C192" s="44">
        <v>34111</v>
      </c>
      <c r="D192" s="51" t="s">
        <v>281</v>
      </c>
      <c r="E192" s="52">
        <v>5230</v>
      </c>
      <c r="F192" s="51" t="s">
        <v>137</v>
      </c>
      <c r="G192" s="55" t="s">
        <v>282</v>
      </c>
    </row>
    <row r="193" spans="3:7" x14ac:dyDescent="0.4">
      <c r="C193" s="44">
        <v>34112</v>
      </c>
      <c r="D193" s="51" t="s">
        <v>283</v>
      </c>
      <c r="E193" s="52">
        <v>5230</v>
      </c>
      <c r="F193" s="51" t="s">
        <v>137</v>
      </c>
      <c r="G193" s="51" t="s">
        <v>284</v>
      </c>
    </row>
    <row r="194" spans="3:7" x14ac:dyDescent="0.4">
      <c r="C194" s="44">
        <v>34113</v>
      </c>
      <c r="D194" s="51" t="s">
        <v>285</v>
      </c>
      <c r="E194" s="52">
        <v>5230</v>
      </c>
      <c r="F194" s="51" t="s">
        <v>137</v>
      </c>
      <c r="G194" s="51"/>
    </row>
    <row r="195" spans="3:7" x14ac:dyDescent="0.4">
      <c r="C195" s="44">
        <v>34114</v>
      </c>
      <c r="D195" s="51" t="s">
        <v>286</v>
      </c>
      <c r="E195" s="52">
        <v>5230</v>
      </c>
      <c r="F195" s="51" t="s">
        <v>137</v>
      </c>
      <c r="G195" s="51"/>
    </row>
    <row r="196" spans="3:7" x14ac:dyDescent="0.4">
      <c r="C196" s="44">
        <v>34115</v>
      </c>
      <c r="D196" s="51" t="s">
        <v>287</v>
      </c>
      <c r="E196" s="52">
        <v>5230</v>
      </c>
      <c r="F196" s="51" t="s">
        <v>137</v>
      </c>
      <c r="G196" s="51"/>
    </row>
    <row r="197" spans="3:7" x14ac:dyDescent="0.4">
      <c r="C197" s="44">
        <v>34200</v>
      </c>
      <c r="D197" s="51" t="s">
        <v>288</v>
      </c>
      <c r="E197" s="52">
        <v>5230</v>
      </c>
      <c r="F197" s="51" t="s">
        <v>137</v>
      </c>
      <c r="G197" s="51"/>
    </row>
    <row r="198" spans="3:7" x14ac:dyDescent="0.4">
      <c r="C198" s="44">
        <v>34201</v>
      </c>
      <c r="D198" s="51" t="s">
        <v>289</v>
      </c>
      <c r="E198" s="52">
        <v>5230</v>
      </c>
      <c r="F198" s="51" t="s">
        <v>137</v>
      </c>
      <c r="G198" s="51" t="s">
        <v>290</v>
      </c>
    </row>
    <row r="199" spans="3:7" x14ac:dyDescent="0.4">
      <c r="C199" s="44">
        <v>34202</v>
      </c>
      <c r="D199" s="51" t="s">
        <v>291</v>
      </c>
      <c r="E199" s="52">
        <v>5230</v>
      </c>
      <c r="F199" s="51" t="s">
        <v>137</v>
      </c>
      <c r="G199" s="51" t="s">
        <v>292</v>
      </c>
    </row>
    <row r="200" spans="3:7" x14ac:dyDescent="0.4">
      <c r="C200" s="44">
        <v>34203</v>
      </c>
      <c r="D200" s="51" t="s">
        <v>293</v>
      </c>
      <c r="E200" s="52">
        <v>5230</v>
      </c>
      <c r="F200" s="51" t="s">
        <v>137</v>
      </c>
      <c r="G200" s="51" t="s">
        <v>259</v>
      </c>
    </row>
    <row r="201" spans="3:7" x14ac:dyDescent="0.4">
      <c r="C201" s="44"/>
      <c r="D201" s="51"/>
      <c r="E201" s="52"/>
      <c r="F201" s="51"/>
      <c r="G201" s="51"/>
    </row>
    <row r="202" spans="3:7" x14ac:dyDescent="0.4">
      <c r="C202" s="44"/>
      <c r="D202" s="51"/>
      <c r="E202" s="52"/>
      <c r="F202" s="51"/>
      <c r="G202" s="51"/>
    </row>
    <row r="203" spans="3:7" x14ac:dyDescent="0.4">
      <c r="C203" s="44">
        <v>34204</v>
      </c>
      <c r="D203" s="51" t="s">
        <v>294</v>
      </c>
      <c r="E203" s="52">
        <v>5230</v>
      </c>
      <c r="F203" s="51" t="s">
        <v>137</v>
      </c>
      <c r="G203" s="51" t="s">
        <v>295</v>
      </c>
    </row>
    <row r="204" spans="3:7" x14ac:dyDescent="0.4">
      <c r="C204" s="44">
        <v>34205</v>
      </c>
      <c r="D204" s="51" t="s">
        <v>296</v>
      </c>
      <c r="E204" s="52">
        <v>5230</v>
      </c>
      <c r="F204" s="51" t="s">
        <v>137</v>
      </c>
      <c r="G204" s="51" t="s">
        <v>297</v>
      </c>
    </row>
    <row r="205" spans="3:7" x14ac:dyDescent="0.4">
      <c r="C205" s="44">
        <v>34206</v>
      </c>
      <c r="D205" s="51" t="s">
        <v>298</v>
      </c>
      <c r="E205" s="52">
        <v>5230</v>
      </c>
      <c r="F205" s="51" t="s">
        <v>137</v>
      </c>
      <c r="G205" s="51" t="s">
        <v>299</v>
      </c>
    </row>
    <row r="206" spans="3:7" x14ac:dyDescent="0.4">
      <c r="C206" s="44">
        <v>34207</v>
      </c>
      <c r="D206" s="51" t="s">
        <v>300</v>
      </c>
      <c r="E206" s="52">
        <v>5230</v>
      </c>
      <c r="F206" s="51" t="s">
        <v>137</v>
      </c>
      <c r="G206" s="51" t="s">
        <v>301</v>
      </c>
    </row>
    <row r="207" spans="3:7" x14ac:dyDescent="0.4">
      <c r="C207" s="44"/>
      <c r="D207" s="51"/>
      <c r="E207" s="52"/>
      <c r="F207" s="51"/>
      <c r="G207" s="53" t="s">
        <v>118</v>
      </c>
    </row>
    <row r="208" spans="3:7" x14ac:dyDescent="0.4">
      <c r="C208" s="44">
        <v>34500</v>
      </c>
      <c r="D208" s="51" t="s">
        <v>302</v>
      </c>
      <c r="E208" s="52">
        <v>5230</v>
      </c>
      <c r="F208" s="51" t="s">
        <v>137</v>
      </c>
      <c r="G208" s="51"/>
    </row>
    <row r="209" spans="3:7" x14ac:dyDescent="0.4">
      <c r="C209" s="44">
        <v>34501</v>
      </c>
      <c r="D209" s="51" t="s">
        <v>303</v>
      </c>
      <c r="E209" s="52">
        <v>5230</v>
      </c>
      <c r="F209" s="51" t="s">
        <v>137</v>
      </c>
      <c r="G209" s="51"/>
    </row>
    <row r="210" spans="3:7" x14ac:dyDescent="0.4">
      <c r="C210" s="44">
        <v>34502</v>
      </c>
      <c r="D210" s="51" t="s">
        <v>304</v>
      </c>
      <c r="E210" s="52">
        <v>5230</v>
      </c>
      <c r="F210" s="51" t="s">
        <v>137</v>
      </c>
      <c r="G210" s="51"/>
    </row>
    <row r="211" spans="3:7" x14ac:dyDescent="0.4">
      <c r="C211" s="44">
        <v>34503</v>
      </c>
      <c r="D211" s="51" t="s">
        <v>305</v>
      </c>
      <c r="E211" s="52">
        <v>5230</v>
      </c>
      <c r="F211" s="51" t="s">
        <v>137</v>
      </c>
      <c r="G211" s="51"/>
    </row>
    <row r="212" spans="3:7" x14ac:dyDescent="0.4">
      <c r="C212" s="44">
        <v>34504</v>
      </c>
      <c r="D212" s="51" t="s">
        <v>306</v>
      </c>
      <c r="E212" s="52">
        <v>5230</v>
      </c>
      <c r="F212" s="51" t="s">
        <v>137</v>
      </c>
      <c r="G212" s="51"/>
    </row>
    <row r="213" spans="3:7" x14ac:dyDescent="0.4">
      <c r="C213" s="44">
        <v>34505</v>
      </c>
      <c r="D213" s="51" t="s">
        <v>307</v>
      </c>
      <c r="E213" s="52">
        <v>5230</v>
      </c>
      <c r="F213" s="51" t="s">
        <v>137</v>
      </c>
      <c r="G213" s="51"/>
    </row>
    <row r="214" spans="3:7" x14ac:dyDescent="0.4">
      <c r="C214" s="44">
        <v>34506</v>
      </c>
      <c r="D214" s="51" t="s">
        <v>308</v>
      </c>
      <c r="E214" s="52">
        <v>5230</v>
      </c>
      <c r="F214" s="51" t="s">
        <v>137</v>
      </c>
      <c r="G214" s="51"/>
    </row>
    <row r="215" spans="3:7" x14ac:dyDescent="0.4">
      <c r="C215" s="44">
        <v>35100</v>
      </c>
      <c r="D215" s="51" t="s">
        <v>309</v>
      </c>
      <c r="E215" s="52">
        <v>5230</v>
      </c>
      <c r="F215" s="51" t="s">
        <v>137</v>
      </c>
      <c r="G215" s="51"/>
    </row>
    <row r="216" spans="3:7" x14ac:dyDescent="0.4">
      <c r="C216" s="44"/>
      <c r="D216" s="51"/>
      <c r="E216" s="52"/>
      <c r="F216" s="51"/>
      <c r="G216" s="53" t="s">
        <v>118</v>
      </c>
    </row>
    <row r="217" spans="3:7" x14ac:dyDescent="0.4">
      <c r="C217" s="44"/>
      <c r="D217" s="51"/>
      <c r="E217" s="52"/>
      <c r="F217" s="51"/>
      <c r="G217" s="53" t="s">
        <v>118</v>
      </c>
    </row>
    <row r="218" spans="3:7" x14ac:dyDescent="0.4">
      <c r="C218" s="44"/>
      <c r="D218" s="51"/>
      <c r="E218" s="52"/>
      <c r="F218" s="51"/>
      <c r="G218" s="53" t="s">
        <v>118</v>
      </c>
    </row>
    <row r="219" spans="3:7" x14ac:dyDescent="0.4">
      <c r="C219" s="44">
        <v>35101</v>
      </c>
      <c r="D219" s="51" t="s">
        <v>310</v>
      </c>
      <c r="E219" s="52">
        <v>5230</v>
      </c>
      <c r="F219" s="51" t="s">
        <v>137</v>
      </c>
      <c r="G219" s="51" t="s">
        <v>311</v>
      </c>
    </row>
    <row r="220" spans="3:7" x14ac:dyDescent="0.4">
      <c r="C220" s="44">
        <v>35102</v>
      </c>
      <c r="D220" s="51" t="s">
        <v>312</v>
      </c>
      <c r="E220" s="52">
        <v>5230</v>
      </c>
      <c r="F220" s="51" t="s">
        <v>137</v>
      </c>
      <c r="G220" s="44"/>
    </row>
    <row r="221" spans="3:7" x14ac:dyDescent="0.4">
      <c r="C221" s="44">
        <v>35900</v>
      </c>
      <c r="D221" s="51" t="s">
        <v>313</v>
      </c>
      <c r="E221" s="52">
        <v>5230</v>
      </c>
      <c r="F221" s="51" t="s">
        <v>137</v>
      </c>
      <c r="G221" s="51"/>
    </row>
    <row r="222" spans="3:7" x14ac:dyDescent="0.4">
      <c r="C222" s="44"/>
      <c r="D222" s="51"/>
      <c r="E222" s="52"/>
      <c r="F222" s="51"/>
      <c r="G222" s="53" t="s">
        <v>118</v>
      </c>
    </row>
    <row r="223" spans="3:7" x14ac:dyDescent="0.4">
      <c r="C223" s="44">
        <v>35901</v>
      </c>
      <c r="D223" s="51" t="s">
        <v>508</v>
      </c>
      <c r="E223" s="52">
        <v>5450</v>
      </c>
      <c r="F223" s="51" t="s">
        <v>314</v>
      </c>
      <c r="G223" s="51" t="s">
        <v>315</v>
      </c>
    </row>
    <row r="224" spans="3:7" x14ac:dyDescent="0.4">
      <c r="C224" s="44">
        <v>35902</v>
      </c>
      <c r="D224" s="51" t="s">
        <v>316</v>
      </c>
      <c r="E224" s="52">
        <v>5450</v>
      </c>
      <c r="F224" s="51" t="s">
        <v>314</v>
      </c>
      <c r="G224" s="51" t="s">
        <v>317</v>
      </c>
    </row>
    <row r="225" spans="3:7" x14ac:dyDescent="0.4">
      <c r="C225" s="44">
        <v>35903</v>
      </c>
      <c r="D225" s="51" t="s">
        <v>318</v>
      </c>
      <c r="E225" s="52">
        <v>5230</v>
      </c>
      <c r="F225" s="51" t="s">
        <v>137</v>
      </c>
      <c r="G225" s="51"/>
    </row>
    <row r="226" spans="3:7" x14ac:dyDescent="0.4">
      <c r="C226" s="44">
        <v>35904</v>
      </c>
      <c r="D226" s="51" t="s">
        <v>319</v>
      </c>
      <c r="E226" s="52">
        <v>5230</v>
      </c>
      <c r="F226" s="51" t="s">
        <v>137</v>
      </c>
      <c r="G226" s="51"/>
    </row>
    <row r="227" spans="3:7" x14ac:dyDescent="0.4">
      <c r="C227" s="44">
        <v>35905</v>
      </c>
      <c r="D227" s="51" t="s">
        <v>320</v>
      </c>
      <c r="E227" s="52">
        <v>5230</v>
      </c>
      <c r="F227" s="51" t="s">
        <v>137</v>
      </c>
      <c r="G227" s="51"/>
    </row>
    <row r="228" spans="3:7" x14ac:dyDescent="0.4">
      <c r="C228" s="44">
        <v>36100</v>
      </c>
      <c r="D228" s="51" t="s">
        <v>321</v>
      </c>
      <c r="E228" s="52">
        <v>5230</v>
      </c>
      <c r="F228" s="51" t="s">
        <v>137</v>
      </c>
      <c r="G228" s="51"/>
    </row>
    <row r="229" spans="3:7" x14ac:dyDescent="0.4">
      <c r="C229" s="44"/>
      <c r="D229" s="51"/>
      <c r="E229" s="52"/>
      <c r="F229" s="51"/>
      <c r="G229" s="53" t="s">
        <v>118</v>
      </c>
    </row>
    <row r="230" spans="3:7" x14ac:dyDescent="0.4">
      <c r="C230" s="44">
        <v>36101</v>
      </c>
      <c r="D230" s="51" t="s">
        <v>322</v>
      </c>
      <c r="E230" s="52">
        <v>5230</v>
      </c>
      <c r="F230" s="51" t="s">
        <v>137</v>
      </c>
      <c r="G230" s="51"/>
    </row>
    <row r="231" spans="3:7" x14ac:dyDescent="0.4">
      <c r="C231" s="44">
        <v>36200</v>
      </c>
      <c r="D231" s="51" t="s">
        <v>323</v>
      </c>
      <c r="E231" s="52">
        <v>5230</v>
      </c>
      <c r="F231" s="51" t="s">
        <v>137</v>
      </c>
      <c r="G231" s="51"/>
    </row>
    <row r="232" spans="3:7" x14ac:dyDescent="0.4">
      <c r="C232" s="44">
        <v>36201</v>
      </c>
      <c r="D232" s="51" t="s">
        <v>324</v>
      </c>
      <c r="E232" s="52">
        <v>5230</v>
      </c>
      <c r="F232" s="51" t="s">
        <v>137</v>
      </c>
      <c r="G232" s="51"/>
    </row>
    <row r="233" spans="3:7" x14ac:dyDescent="0.4">
      <c r="C233" s="44"/>
      <c r="D233" s="51"/>
      <c r="E233" s="57"/>
      <c r="F233" s="51"/>
      <c r="G233" s="53" t="s">
        <v>118</v>
      </c>
    </row>
    <row r="234" spans="3:7" x14ac:dyDescent="0.4">
      <c r="C234" s="44">
        <v>36202</v>
      </c>
      <c r="D234" s="51" t="s">
        <v>325</v>
      </c>
      <c r="E234" s="52">
        <v>5230</v>
      </c>
      <c r="F234" s="51" t="s">
        <v>137</v>
      </c>
      <c r="G234" s="51"/>
    </row>
    <row r="235" spans="3:7" x14ac:dyDescent="0.4">
      <c r="C235" s="44"/>
      <c r="D235" s="51"/>
      <c r="E235" s="57"/>
      <c r="F235" s="51"/>
      <c r="G235" s="51"/>
    </row>
    <row r="236" spans="3:7" x14ac:dyDescent="0.4">
      <c r="C236" s="44"/>
      <c r="D236" s="51"/>
      <c r="E236" s="57"/>
      <c r="F236" s="51"/>
      <c r="G236" s="53" t="s">
        <v>118</v>
      </c>
    </row>
    <row r="237" spans="3:7" x14ac:dyDescent="0.4">
      <c r="C237" s="44">
        <v>36203</v>
      </c>
      <c r="D237" s="51" t="s">
        <v>326</v>
      </c>
      <c r="E237" s="52">
        <v>5230</v>
      </c>
      <c r="F237" s="51" t="s">
        <v>137</v>
      </c>
      <c r="G237" s="51"/>
    </row>
    <row r="238" spans="3:7" x14ac:dyDescent="0.4">
      <c r="C238" s="44">
        <v>36204</v>
      </c>
      <c r="D238" s="51" t="s">
        <v>327</v>
      </c>
      <c r="E238" s="52">
        <v>5230</v>
      </c>
      <c r="F238" s="51" t="s">
        <v>137</v>
      </c>
      <c r="G238" s="51"/>
    </row>
    <row r="239" spans="3:7" x14ac:dyDescent="0.4">
      <c r="C239" s="44">
        <v>36205</v>
      </c>
      <c r="D239" s="51" t="s">
        <v>328</v>
      </c>
      <c r="E239" s="52">
        <v>5230</v>
      </c>
      <c r="F239" s="51" t="s">
        <v>137</v>
      </c>
      <c r="G239" s="51" t="s">
        <v>329</v>
      </c>
    </row>
    <row r="240" spans="3:7" x14ac:dyDescent="0.4">
      <c r="C240" s="44">
        <v>36500</v>
      </c>
      <c r="D240" s="51" t="s">
        <v>330</v>
      </c>
      <c r="E240" s="52">
        <v>5230</v>
      </c>
      <c r="F240" s="51" t="s">
        <v>137</v>
      </c>
      <c r="G240" s="51"/>
    </row>
    <row r="241" spans="3:7" x14ac:dyDescent="0.4">
      <c r="C241" s="44"/>
      <c r="D241" s="51"/>
      <c r="E241" s="57"/>
      <c r="F241" s="51"/>
      <c r="G241" s="53" t="s">
        <v>118</v>
      </c>
    </row>
    <row r="242" spans="3:7" x14ac:dyDescent="0.4">
      <c r="C242" s="44"/>
      <c r="D242" s="51"/>
      <c r="E242" s="57"/>
      <c r="F242" s="51"/>
      <c r="G242" s="51"/>
    </row>
    <row r="243" spans="3:7" x14ac:dyDescent="0.4">
      <c r="C243" s="44">
        <v>36501</v>
      </c>
      <c r="D243" s="51" t="s">
        <v>331</v>
      </c>
      <c r="E243" s="52">
        <v>5230</v>
      </c>
      <c r="F243" s="51" t="s">
        <v>137</v>
      </c>
      <c r="G243" s="51" t="s">
        <v>332</v>
      </c>
    </row>
    <row r="244" spans="3:7" x14ac:dyDescent="0.4">
      <c r="C244" s="44"/>
      <c r="D244" s="51"/>
      <c r="E244" s="57"/>
      <c r="F244" s="51"/>
      <c r="G244" s="53" t="s">
        <v>118</v>
      </c>
    </row>
    <row r="245" spans="3:7" x14ac:dyDescent="0.4">
      <c r="C245" s="44">
        <v>36502</v>
      </c>
      <c r="D245" s="51" t="s">
        <v>333</v>
      </c>
      <c r="E245" s="52">
        <v>5230</v>
      </c>
      <c r="F245" s="51" t="s">
        <v>137</v>
      </c>
      <c r="G245" s="51"/>
    </row>
    <row r="246" spans="3:7" x14ac:dyDescent="0.4">
      <c r="C246" s="44"/>
      <c r="D246" s="51"/>
      <c r="E246" s="57"/>
      <c r="F246" s="51"/>
      <c r="G246" s="53" t="s">
        <v>118</v>
      </c>
    </row>
    <row r="247" spans="3:7" x14ac:dyDescent="0.4">
      <c r="C247" s="44">
        <v>41000</v>
      </c>
      <c r="D247" s="51" t="s">
        <v>334</v>
      </c>
      <c r="E247" s="52">
        <v>5260</v>
      </c>
      <c r="F247" s="51" t="s">
        <v>335</v>
      </c>
      <c r="G247" s="51"/>
    </row>
    <row r="248" spans="3:7" x14ac:dyDescent="0.4">
      <c r="C248" s="44">
        <v>41001</v>
      </c>
      <c r="D248" s="51" t="s">
        <v>336</v>
      </c>
      <c r="E248" s="52">
        <v>5260</v>
      </c>
      <c r="F248" s="51" t="s">
        <v>335</v>
      </c>
      <c r="G248" s="51" t="s">
        <v>337</v>
      </c>
    </row>
    <row r="249" spans="3:7" ht="37.5" x14ac:dyDescent="0.4">
      <c r="C249" s="44">
        <v>41002</v>
      </c>
      <c r="D249" s="51" t="s">
        <v>338</v>
      </c>
      <c r="E249" s="57">
        <v>5260</v>
      </c>
      <c r="F249" s="51" t="s">
        <v>335</v>
      </c>
      <c r="G249" s="55" t="s">
        <v>339</v>
      </c>
    </row>
    <row r="250" spans="3:7" x14ac:dyDescent="0.4">
      <c r="C250" s="44">
        <v>41003</v>
      </c>
      <c r="D250" s="51" t="s">
        <v>340</v>
      </c>
      <c r="E250" s="57">
        <v>5260</v>
      </c>
      <c r="F250" s="51" t="s">
        <v>335</v>
      </c>
      <c r="G250" s="55" t="s">
        <v>341</v>
      </c>
    </row>
    <row r="251" spans="3:7" x14ac:dyDescent="0.4">
      <c r="C251" s="44">
        <v>41004</v>
      </c>
      <c r="D251" s="51" t="s">
        <v>342</v>
      </c>
      <c r="E251" s="57">
        <v>5260</v>
      </c>
      <c r="F251" s="51" t="s">
        <v>335</v>
      </c>
      <c r="G251" s="51" t="s">
        <v>343</v>
      </c>
    </row>
    <row r="252" spans="3:7" ht="37.5" x14ac:dyDescent="0.4">
      <c r="C252" s="44">
        <v>42000</v>
      </c>
      <c r="D252" s="51" t="s">
        <v>344</v>
      </c>
      <c r="E252" s="57">
        <v>5260</v>
      </c>
      <c r="F252" s="51" t="s">
        <v>335</v>
      </c>
      <c r="G252" s="55" t="s">
        <v>345</v>
      </c>
    </row>
    <row r="253" spans="3:7" x14ac:dyDescent="0.4">
      <c r="C253" s="44"/>
      <c r="D253" s="51"/>
      <c r="E253" s="52"/>
      <c r="F253" s="51"/>
      <c r="G253" s="53"/>
    </row>
    <row r="254" spans="3:7" x14ac:dyDescent="0.4">
      <c r="C254" s="44">
        <v>42001</v>
      </c>
      <c r="D254" s="51" t="s">
        <v>346</v>
      </c>
      <c r="E254" s="57">
        <v>5260</v>
      </c>
      <c r="F254" s="51" t="s">
        <v>335</v>
      </c>
      <c r="G254" s="51" t="s">
        <v>347</v>
      </c>
    </row>
    <row r="255" spans="3:7" x14ac:dyDescent="0.4">
      <c r="C255" s="44"/>
      <c r="D255" s="51"/>
      <c r="E255" s="57"/>
      <c r="F255" s="51"/>
      <c r="G255" s="53" t="s">
        <v>118</v>
      </c>
    </row>
    <row r="256" spans="3:7" x14ac:dyDescent="0.4">
      <c r="C256" s="44"/>
      <c r="D256" s="51"/>
      <c r="E256" s="57"/>
      <c r="F256" s="51"/>
      <c r="G256" s="53" t="s">
        <v>118</v>
      </c>
    </row>
    <row r="257" spans="3:7" x14ac:dyDescent="0.4">
      <c r="C257" s="44">
        <v>43000</v>
      </c>
      <c r="D257" s="51" t="s">
        <v>348</v>
      </c>
      <c r="E257" s="57">
        <v>5260</v>
      </c>
      <c r="F257" s="51" t="s">
        <v>335</v>
      </c>
      <c r="G257" s="51" t="s">
        <v>349</v>
      </c>
    </row>
    <row r="258" spans="3:7" x14ac:dyDescent="0.4">
      <c r="C258" s="44">
        <v>43001</v>
      </c>
      <c r="D258" s="51" t="s">
        <v>350</v>
      </c>
      <c r="E258" s="57">
        <v>5260</v>
      </c>
      <c r="F258" s="51" t="s">
        <v>335</v>
      </c>
      <c r="G258" s="51" t="s">
        <v>351</v>
      </c>
    </row>
    <row r="259" spans="3:7" x14ac:dyDescent="0.4">
      <c r="C259" s="44"/>
      <c r="D259" s="51"/>
      <c r="E259" s="52"/>
      <c r="F259" s="51"/>
      <c r="G259" s="51"/>
    </row>
    <row r="260" spans="3:7" x14ac:dyDescent="0.4">
      <c r="C260" s="44">
        <v>43002</v>
      </c>
      <c r="D260" s="51" t="s">
        <v>352</v>
      </c>
      <c r="E260" s="57">
        <v>5260</v>
      </c>
      <c r="F260" s="51" t="s">
        <v>335</v>
      </c>
      <c r="G260" s="51"/>
    </row>
    <row r="261" spans="3:7" x14ac:dyDescent="0.4">
      <c r="C261" s="44">
        <v>43003</v>
      </c>
      <c r="D261" s="51" t="s">
        <v>353</v>
      </c>
      <c r="E261" s="57">
        <v>5260</v>
      </c>
      <c r="F261" s="51" t="s">
        <v>335</v>
      </c>
      <c r="G261" s="51"/>
    </row>
    <row r="262" spans="3:7" x14ac:dyDescent="0.4">
      <c r="C262" s="44">
        <v>43004</v>
      </c>
      <c r="D262" s="51" t="s">
        <v>354</v>
      </c>
      <c r="E262" s="57">
        <v>5260</v>
      </c>
      <c r="F262" s="51" t="s">
        <v>335</v>
      </c>
      <c r="G262" s="51"/>
    </row>
    <row r="263" spans="3:7" x14ac:dyDescent="0.4">
      <c r="C263" s="44">
        <v>51000</v>
      </c>
      <c r="D263" s="51" t="s">
        <v>355</v>
      </c>
      <c r="E263" s="57">
        <v>5250</v>
      </c>
      <c r="F263" s="51" t="s">
        <v>356</v>
      </c>
      <c r="G263" s="51" t="s">
        <v>357</v>
      </c>
    </row>
    <row r="264" spans="3:7" x14ac:dyDescent="0.4">
      <c r="C264" s="44"/>
      <c r="D264" s="51"/>
      <c r="E264" s="52"/>
      <c r="F264" s="51"/>
      <c r="G264" s="51"/>
    </row>
    <row r="265" spans="3:7" x14ac:dyDescent="0.4">
      <c r="C265" s="44"/>
      <c r="D265" s="51"/>
      <c r="E265" s="52"/>
      <c r="F265" s="51"/>
      <c r="G265" s="51"/>
    </row>
    <row r="266" spans="3:7" x14ac:dyDescent="0.4">
      <c r="C266" s="44">
        <v>51001</v>
      </c>
      <c r="D266" s="51" t="s">
        <v>358</v>
      </c>
      <c r="E266" s="57">
        <v>5250</v>
      </c>
      <c r="F266" s="51" t="s">
        <v>356</v>
      </c>
      <c r="G266" s="51" t="s">
        <v>359</v>
      </c>
    </row>
    <row r="267" spans="3:7" x14ac:dyDescent="0.4">
      <c r="C267" s="44">
        <v>51002</v>
      </c>
      <c r="D267" s="51" t="s">
        <v>360</v>
      </c>
      <c r="E267" s="57">
        <v>5250</v>
      </c>
      <c r="F267" s="51" t="s">
        <v>356</v>
      </c>
      <c r="G267" s="51" t="s">
        <v>361</v>
      </c>
    </row>
    <row r="268" spans="3:7" x14ac:dyDescent="0.4">
      <c r="C268" s="44">
        <v>51003</v>
      </c>
      <c r="D268" s="51" t="s">
        <v>362</v>
      </c>
      <c r="E268" s="57">
        <v>5250</v>
      </c>
      <c r="F268" s="51" t="s">
        <v>356</v>
      </c>
      <c r="G268" s="51" t="s">
        <v>363</v>
      </c>
    </row>
    <row r="269" spans="3:7" x14ac:dyDescent="0.4">
      <c r="C269" s="44">
        <v>51004</v>
      </c>
      <c r="D269" s="51" t="s">
        <v>364</v>
      </c>
      <c r="E269" s="57">
        <v>5250</v>
      </c>
      <c r="F269" s="51" t="s">
        <v>356</v>
      </c>
      <c r="G269" s="51"/>
    </row>
    <row r="270" spans="3:7" x14ac:dyDescent="0.4">
      <c r="C270" s="44">
        <v>52000</v>
      </c>
      <c r="D270" s="51" t="s">
        <v>365</v>
      </c>
      <c r="E270" s="57">
        <v>5310</v>
      </c>
      <c r="F270" s="51" t="s">
        <v>366</v>
      </c>
      <c r="G270" s="51" t="s">
        <v>367</v>
      </c>
    </row>
    <row r="271" spans="3:7" x14ac:dyDescent="0.4">
      <c r="C271" s="44"/>
      <c r="D271" s="51"/>
      <c r="E271" s="52"/>
      <c r="F271" s="51"/>
      <c r="G271" s="53"/>
    </row>
    <row r="272" spans="3:7" x14ac:dyDescent="0.4">
      <c r="C272" s="44">
        <v>61000</v>
      </c>
      <c r="D272" s="51" t="s">
        <v>368</v>
      </c>
      <c r="E272" s="57">
        <v>5270</v>
      </c>
      <c r="F272" s="51" t="s">
        <v>368</v>
      </c>
      <c r="G272" s="51"/>
    </row>
    <row r="273" spans="3:7" x14ac:dyDescent="0.4">
      <c r="C273" s="44"/>
      <c r="D273" s="51"/>
      <c r="E273" s="52"/>
      <c r="F273" s="51"/>
      <c r="G273" s="53" t="s">
        <v>369</v>
      </c>
    </row>
    <row r="274" spans="3:7" x14ac:dyDescent="0.4">
      <c r="C274" s="44">
        <v>61001</v>
      </c>
      <c r="D274" s="51" t="s">
        <v>370</v>
      </c>
      <c r="E274" s="57">
        <v>5270</v>
      </c>
      <c r="F274" s="51" t="s">
        <v>371</v>
      </c>
      <c r="G274" s="51"/>
    </row>
    <row r="275" spans="3:7" x14ac:dyDescent="0.4">
      <c r="C275" s="44">
        <v>62000</v>
      </c>
      <c r="D275" s="51" t="s">
        <v>372</v>
      </c>
      <c r="E275" s="57">
        <v>5240</v>
      </c>
      <c r="F275" s="51" t="s">
        <v>373</v>
      </c>
      <c r="G275" s="51" t="s">
        <v>374</v>
      </c>
    </row>
    <row r="276" spans="3:7" x14ac:dyDescent="0.4">
      <c r="C276" s="44">
        <v>62001</v>
      </c>
      <c r="D276" s="51" t="s">
        <v>375</v>
      </c>
      <c r="E276" s="57">
        <v>5240</v>
      </c>
      <c r="F276" s="51" t="s">
        <v>373</v>
      </c>
      <c r="G276" s="51" t="s">
        <v>376</v>
      </c>
    </row>
    <row r="277" spans="3:7" x14ac:dyDescent="0.4">
      <c r="C277" s="44">
        <v>62002</v>
      </c>
      <c r="D277" s="51" t="s">
        <v>377</v>
      </c>
      <c r="E277" s="52">
        <v>5310</v>
      </c>
      <c r="F277" s="51" t="s">
        <v>366</v>
      </c>
      <c r="G277" s="51"/>
    </row>
    <row r="278" spans="3:7" x14ac:dyDescent="0.4">
      <c r="C278" s="44">
        <v>62003</v>
      </c>
      <c r="D278" s="51" t="s">
        <v>378</v>
      </c>
      <c r="E278" s="57">
        <v>5240</v>
      </c>
      <c r="F278" s="51" t="s">
        <v>373</v>
      </c>
      <c r="G278" s="51" t="s">
        <v>379</v>
      </c>
    </row>
    <row r="279" spans="3:7" x14ac:dyDescent="0.4">
      <c r="C279" s="44">
        <v>62004</v>
      </c>
      <c r="D279" s="51" t="s">
        <v>380</v>
      </c>
      <c r="E279" s="52">
        <v>5240</v>
      </c>
      <c r="F279" s="51" t="s">
        <v>373</v>
      </c>
      <c r="G279" s="51"/>
    </row>
    <row r="280" spans="3:7" x14ac:dyDescent="0.4">
      <c r="C280" s="44">
        <v>63000</v>
      </c>
      <c r="D280" s="51" t="s">
        <v>381</v>
      </c>
      <c r="E280" s="52">
        <v>5510</v>
      </c>
      <c r="F280" s="51" t="s">
        <v>381</v>
      </c>
      <c r="G280" s="51" t="s">
        <v>382</v>
      </c>
    </row>
    <row r="281" spans="3:7" x14ac:dyDescent="0.4">
      <c r="C281" s="44">
        <v>71601</v>
      </c>
      <c r="D281" s="51" t="s">
        <v>384</v>
      </c>
      <c r="E281" s="52">
        <v>5221</v>
      </c>
      <c r="F281" s="51" t="s">
        <v>385</v>
      </c>
      <c r="G281" s="51"/>
    </row>
    <row r="282" spans="3:7" x14ac:dyDescent="0.4">
      <c r="C282" s="44">
        <v>71602</v>
      </c>
      <c r="D282" s="51" t="s">
        <v>386</v>
      </c>
      <c r="E282" s="52">
        <v>5221</v>
      </c>
      <c r="F282" s="51" t="s">
        <v>385</v>
      </c>
      <c r="G282" s="51" t="s">
        <v>387</v>
      </c>
    </row>
    <row r="283" spans="3:7" x14ac:dyDescent="0.4">
      <c r="C283" s="44">
        <v>71701</v>
      </c>
      <c r="D283" s="51" t="s">
        <v>388</v>
      </c>
      <c r="E283" s="52">
        <v>5222</v>
      </c>
      <c r="F283" s="51" t="s">
        <v>389</v>
      </c>
      <c r="G283" s="51"/>
    </row>
    <row r="284" spans="3:7" x14ac:dyDescent="0.4">
      <c r="C284" s="44">
        <v>71702</v>
      </c>
      <c r="D284" s="51" t="s">
        <v>390</v>
      </c>
      <c r="E284" s="52">
        <v>5223</v>
      </c>
      <c r="F284" s="51" t="s">
        <v>391</v>
      </c>
      <c r="G284" s="51"/>
    </row>
    <row r="285" spans="3:7" x14ac:dyDescent="0.4">
      <c r="C285" s="44">
        <v>72101</v>
      </c>
      <c r="D285" s="51" t="s">
        <v>393</v>
      </c>
      <c r="E285" s="52">
        <v>5490</v>
      </c>
      <c r="F285" s="51" t="s">
        <v>394</v>
      </c>
      <c r="G285" s="51" t="s">
        <v>395</v>
      </c>
    </row>
    <row r="286" spans="3:7" x14ac:dyDescent="0.4">
      <c r="C286" s="44">
        <v>72102</v>
      </c>
      <c r="D286" s="51" t="s">
        <v>396</v>
      </c>
      <c r="E286" s="52">
        <v>5490</v>
      </c>
      <c r="F286" s="51" t="s">
        <v>394</v>
      </c>
      <c r="G286" s="51" t="s">
        <v>397</v>
      </c>
    </row>
    <row r="287" spans="3:7" x14ac:dyDescent="0.4">
      <c r="C287" s="44">
        <v>71501</v>
      </c>
      <c r="D287" s="51" t="s">
        <v>509</v>
      </c>
      <c r="E287" s="52">
        <v>5440</v>
      </c>
      <c r="F287" s="51" t="s">
        <v>510</v>
      </c>
      <c r="G287" s="51"/>
    </row>
    <row r="288" spans="3:7" x14ac:dyDescent="0.4">
      <c r="C288" s="44">
        <v>72103</v>
      </c>
      <c r="D288" s="51" t="s">
        <v>398</v>
      </c>
      <c r="E288" s="52">
        <v>5490</v>
      </c>
      <c r="F288" s="51" t="s">
        <v>399</v>
      </c>
      <c r="G288" s="51" t="s">
        <v>400</v>
      </c>
    </row>
    <row r="289" spans="3:7" x14ac:dyDescent="0.4">
      <c r="C289" s="44">
        <v>72104</v>
      </c>
      <c r="D289" s="51" t="s">
        <v>401</v>
      </c>
      <c r="E289" s="52">
        <v>5480</v>
      </c>
      <c r="F289" s="51" t="s">
        <v>402</v>
      </c>
      <c r="G289" s="51" t="s">
        <v>403</v>
      </c>
    </row>
    <row r="290" spans="3:7" x14ac:dyDescent="0.4">
      <c r="C290" s="44">
        <v>72201</v>
      </c>
      <c r="D290" s="51" t="s">
        <v>404</v>
      </c>
      <c r="E290" s="52">
        <v>5630</v>
      </c>
      <c r="F290" s="51" t="s">
        <v>392</v>
      </c>
      <c r="G290" s="51" t="s">
        <v>405</v>
      </c>
    </row>
    <row r="291" spans="3:7" x14ac:dyDescent="0.4">
      <c r="C291" s="44">
        <v>72202</v>
      </c>
      <c r="D291" s="51" t="s">
        <v>406</v>
      </c>
      <c r="E291" s="52">
        <v>5450</v>
      </c>
      <c r="F291" s="51" t="s">
        <v>314</v>
      </c>
      <c r="G291" s="51" t="s">
        <v>407</v>
      </c>
    </row>
    <row r="292" spans="3:7" x14ac:dyDescent="0.4">
      <c r="C292" s="44">
        <v>72203</v>
      </c>
      <c r="D292" s="51" t="s">
        <v>408</v>
      </c>
      <c r="E292" s="52">
        <v>5450</v>
      </c>
      <c r="F292" s="51" t="s">
        <v>314</v>
      </c>
      <c r="G292" s="51" t="s">
        <v>409</v>
      </c>
    </row>
    <row r="293" spans="3:7" x14ac:dyDescent="0.4">
      <c r="C293" s="44">
        <v>72204</v>
      </c>
      <c r="D293" s="51" t="s">
        <v>410</v>
      </c>
      <c r="E293" s="52">
        <v>5570</v>
      </c>
      <c r="F293" s="51" t="s">
        <v>411</v>
      </c>
      <c r="G293" s="51" t="s">
        <v>412</v>
      </c>
    </row>
    <row r="294" spans="3:7" x14ac:dyDescent="0.4">
      <c r="C294" s="44">
        <v>72205</v>
      </c>
      <c r="D294" s="51" t="s">
        <v>413</v>
      </c>
      <c r="E294" s="52">
        <v>5570</v>
      </c>
      <c r="F294" s="51" t="s">
        <v>411</v>
      </c>
      <c r="G294" s="51" t="s">
        <v>414</v>
      </c>
    </row>
    <row r="295" spans="3:7" x14ac:dyDescent="0.4">
      <c r="C295" s="44">
        <v>72206</v>
      </c>
      <c r="D295" s="51" t="s">
        <v>415</v>
      </c>
      <c r="E295" s="52">
        <v>5570</v>
      </c>
      <c r="F295" s="51" t="s">
        <v>411</v>
      </c>
      <c r="G295" s="51"/>
    </row>
    <row r="296" spans="3:7" x14ac:dyDescent="0.4">
      <c r="C296" s="44">
        <v>72207</v>
      </c>
      <c r="D296" s="51" t="s">
        <v>416</v>
      </c>
      <c r="E296" s="52">
        <v>5450</v>
      </c>
      <c r="F296" s="51" t="s">
        <v>314</v>
      </c>
      <c r="G296" s="51"/>
    </row>
    <row r="297" spans="3:7" x14ac:dyDescent="0.4">
      <c r="C297" s="44">
        <v>72208</v>
      </c>
      <c r="D297" s="51" t="s">
        <v>417</v>
      </c>
      <c r="E297" s="52">
        <v>5450</v>
      </c>
      <c r="F297" s="51" t="s">
        <v>314</v>
      </c>
      <c r="G297" s="51"/>
    </row>
    <row r="298" spans="3:7" x14ac:dyDescent="0.4">
      <c r="C298" s="44">
        <v>72301</v>
      </c>
      <c r="D298" s="51" t="s">
        <v>418</v>
      </c>
      <c r="E298" s="52">
        <v>5350</v>
      </c>
      <c r="F298" s="51" t="s">
        <v>419</v>
      </c>
      <c r="G298" s="51" t="s">
        <v>420</v>
      </c>
    </row>
    <row r="299" spans="3:7" x14ac:dyDescent="0.4">
      <c r="C299" s="44">
        <v>72302</v>
      </c>
      <c r="D299" s="51" t="s">
        <v>421</v>
      </c>
      <c r="E299" s="52">
        <v>5350</v>
      </c>
      <c r="F299" s="51" t="s">
        <v>419</v>
      </c>
      <c r="G299" s="51" t="s">
        <v>422</v>
      </c>
    </row>
    <row r="300" spans="3:7" x14ac:dyDescent="0.4">
      <c r="C300" s="44">
        <v>72303</v>
      </c>
      <c r="D300" s="51" t="s">
        <v>423</v>
      </c>
      <c r="E300" s="52">
        <v>5350</v>
      </c>
      <c r="F300" s="51" t="s">
        <v>419</v>
      </c>
      <c r="G300" s="51" t="s">
        <v>424</v>
      </c>
    </row>
    <row r="301" spans="3:7" x14ac:dyDescent="0.4">
      <c r="C301" s="44">
        <v>72501</v>
      </c>
      <c r="D301" s="51" t="s">
        <v>425</v>
      </c>
      <c r="E301" s="52">
        <v>5320</v>
      </c>
      <c r="F301" s="51" t="s">
        <v>426</v>
      </c>
      <c r="G301" s="51" t="s">
        <v>427</v>
      </c>
    </row>
    <row r="302" spans="3:7" x14ac:dyDescent="0.4">
      <c r="C302" s="44">
        <v>72502</v>
      </c>
      <c r="D302" s="51" t="s">
        <v>428</v>
      </c>
      <c r="E302" s="52">
        <v>5320</v>
      </c>
      <c r="F302" s="51" t="s">
        <v>426</v>
      </c>
      <c r="G302" s="51" t="s">
        <v>429</v>
      </c>
    </row>
    <row r="303" spans="3:7" x14ac:dyDescent="0.4">
      <c r="C303" s="44">
        <v>72503</v>
      </c>
      <c r="D303" s="51" t="s">
        <v>430</v>
      </c>
      <c r="E303" s="52">
        <v>5320</v>
      </c>
      <c r="F303" s="51" t="s">
        <v>426</v>
      </c>
      <c r="G303" s="51"/>
    </row>
    <row r="304" spans="3:7" x14ac:dyDescent="0.4">
      <c r="C304" s="44">
        <v>72504</v>
      </c>
      <c r="D304" s="51" t="s">
        <v>431</v>
      </c>
      <c r="E304" s="52">
        <v>5320</v>
      </c>
      <c r="F304" s="51" t="s">
        <v>426</v>
      </c>
      <c r="G304" s="51" t="s">
        <v>432</v>
      </c>
    </row>
    <row r="305" spans="3:7" x14ac:dyDescent="0.4">
      <c r="C305" s="44">
        <v>72505</v>
      </c>
      <c r="D305" s="51" t="s">
        <v>433</v>
      </c>
      <c r="E305" s="52">
        <v>5320</v>
      </c>
      <c r="F305" s="51" t="s">
        <v>426</v>
      </c>
      <c r="G305" s="51" t="s">
        <v>434</v>
      </c>
    </row>
    <row r="306" spans="3:7" x14ac:dyDescent="0.4">
      <c r="C306" s="44">
        <v>72601</v>
      </c>
      <c r="D306" s="51" t="s">
        <v>435</v>
      </c>
      <c r="E306" s="52">
        <v>5300</v>
      </c>
      <c r="F306" s="51" t="s">
        <v>436</v>
      </c>
      <c r="G306" s="51" t="s">
        <v>437</v>
      </c>
    </row>
    <row r="307" spans="3:7" x14ac:dyDescent="0.4">
      <c r="C307" s="44">
        <v>72602</v>
      </c>
      <c r="D307" s="51" t="s">
        <v>438</v>
      </c>
      <c r="E307" s="52">
        <v>5300</v>
      </c>
      <c r="F307" s="51" t="s">
        <v>436</v>
      </c>
      <c r="G307" s="51" t="s">
        <v>439</v>
      </c>
    </row>
    <row r="308" spans="3:7" ht="33" x14ac:dyDescent="0.4">
      <c r="C308" s="44">
        <v>72701</v>
      </c>
      <c r="D308" s="51" t="s">
        <v>440</v>
      </c>
      <c r="E308" s="52">
        <v>5290</v>
      </c>
      <c r="F308" s="51" t="s">
        <v>441</v>
      </c>
      <c r="G308" s="59" t="s">
        <v>442</v>
      </c>
    </row>
    <row r="309" spans="3:7" x14ac:dyDescent="0.4">
      <c r="C309" s="44">
        <v>72702</v>
      </c>
      <c r="D309" s="51" t="s">
        <v>443</v>
      </c>
      <c r="E309" s="52">
        <v>5290</v>
      </c>
      <c r="F309" s="51" t="s">
        <v>441</v>
      </c>
      <c r="G309" s="51" t="s">
        <v>444</v>
      </c>
    </row>
    <row r="310" spans="3:7" x14ac:dyDescent="0.4">
      <c r="C310" s="44">
        <v>72801</v>
      </c>
      <c r="D310" s="51" t="s">
        <v>445</v>
      </c>
      <c r="E310" s="52">
        <v>5291</v>
      </c>
      <c r="F310" s="51" t="s">
        <v>446</v>
      </c>
      <c r="G310" s="51" t="s">
        <v>447</v>
      </c>
    </row>
    <row r="311" spans="3:7" x14ac:dyDescent="0.4">
      <c r="C311" s="44">
        <v>72901</v>
      </c>
      <c r="D311" s="51" t="s">
        <v>448</v>
      </c>
      <c r="E311" s="52">
        <v>5292</v>
      </c>
      <c r="F311" s="51" t="s">
        <v>449</v>
      </c>
      <c r="G311" s="51" t="s">
        <v>449</v>
      </c>
    </row>
    <row r="312" spans="3:7" x14ac:dyDescent="0.4">
      <c r="C312" s="44">
        <v>73001</v>
      </c>
      <c r="D312" s="51" t="s">
        <v>450</v>
      </c>
      <c r="E312" s="52">
        <v>5351</v>
      </c>
      <c r="F312" s="51" t="s">
        <v>451</v>
      </c>
      <c r="G312" s="51" t="s">
        <v>452</v>
      </c>
    </row>
    <row r="313" spans="3:7" ht="47.25" x14ac:dyDescent="0.4">
      <c r="C313" s="44">
        <v>73101</v>
      </c>
      <c r="D313" s="51" t="s">
        <v>453</v>
      </c>
      <c r="E313" s="52">
        <v>5530</v>
      </c>
      <c r="F313" s="51" t="s">
        <v>454</v>
      </c>
      <c r="G313" s="60" t="s">
        <v>455</v>
      </c>
    </row>
    <row r="314" spans="3:7" ht="78.75" x14ac:dyDescent="0.4">
      <c r="C314" s="44">
        <v>73201</v>
      </c>
      <c r="D314" s="51" t="s">
        <v>456</v>
      </c>
      <c r="E314" s="52">
        <v>5500</v>
      </c>
      <c r="F314" s="51" t="s">
        <v>457</v>
      </c>
      <c r="G314" s="60" t="s">
        <v>458</v>
      </c>
    </row>
    <row r="315" spans="3:7" x14ac:dyDescent="0.4">
      <c r="C315" s="44">
        <v>73301</v>
      </c>
      <c r="D315" s="51" t="s">
        <v>459</v>
      </c>
      <c r="E315" s="52">
        <v>5610</v>
      </c>
      <c r="F315" s="51" t="s">
        <v>460</v>
      </c>
      <c r="G315" s="51" t="s">
        <v>461</v>
      </c>
    </row>
    <row r="316" spans="3:7" x14ac:dyDescent="0.4">
      <c r="C316" s="44">
        <v>73302</v>
      </c>
      <c r="D316" s="51" t="s">
        <v>462</v>
      </c>
      <c r="E316" s="52">
        <v>5610</v>
      </c>
      <c r="F316" s="51" t="s">
        <v>460</v>
      </c>
      <c r="G316" s="51" t="s">
        <v>463</v>
      </c>
    </row>
    <row r="317" spans="3:7" x14ac:dyDescent="0.4">
      <c r="C317" s="44">
        <v>73303</v>
      </c>
      <c r="D317" s="51" t="s">
        <v>464</v>
      </c>
      <c r="E317" s="52">
        <v>5560</v>
      </c>
      <c r="F317" s="51" t="s">
        <v>465</v>
      </c>
      <c r="G317" s="51" t="s">
        <v>466</v>
      </c>
    </row>
    <row r="318" spans="3:7" x14ac:dyDescent="0.4">
      <c r="C318" s="44">
        <v>73304</v>
      </c>
      <c r="D318" s="51" t="s">
        <v>467</v>
      </c>
      <c r="E318" s="52">
        <v>5610</v>
      </c>
      <c r="F318" s="51" t="s">
        <v>460</v>
      </c>
      <c r="G318" s="59" t="s">
        <v>468</v>
      </c>
    </row>
    <row r="319" spans="3:7" x14ac:dyDescent="0.4">
      <c r="C319" s="44">
        <v>73305</v>
      </c>
      <c r="D319" s="51" t="s">
        <v>469</v>
      </c>
      <c r="E319" s="52">
        <v>5260</v>
      </c>
      <c r="F319" s="51" t="s">
        <v>153</v>
      </c>
      <c r="G319" s="51" t="s">
        <v>469</v>
      </c>
    </row>
    <row r="320" spans="3:7" x14ac:dyDescent="0.4">
      <c r="C320" s="44">
        <v>73306</v>
      </c>
      <c r="D320" s="51" t="s">
        <v>470</v>
      </c>
      <c r="E320" s="52">
        <v>5260</v>
      </c>
      <c r="F320" s="51" t="s">
        <v>153</v>
      </c>
      <c r="G320" s="51" t="s">
        <v>471</v>
      </c>
    </row>
    <row r="321" spans="3:7" x14ac:dyDescent="0.4">
      <c r="C321" s="44">
        <v>73307</v>
      </c>
      <c r="D321" s="51" t="s">
        <v>472</v>
      </c>
      <c r="E321" s="52">
        <v>5261</v>
      </c>
      <c r="F321" s="51" t="s">
        <v>473</v>
      </c>
      <c r="G321" s="51" t="s">
        <v>474</v>
      </c>
    </row>
    <row r="322" spans="3:7" x14ac:dyDescent="0.4">
      <c r="C322" s="44">
        <v>73308</v>
      </c>
      <c r="D322" s="51" t="s">
        <v>475</v>
      </c>
      <c r="E322" s="52">
        <v>5470</v>
      </c>
      <c r="F322" s="51" t="s">
        <v>476</v>
      </c>
      <c r="G322" s="51" t="s">
        <v>477</v>
      </c>
    </row>
    <row r="323" spans="3:7" ht="33" x14ac:dyDescent="0.4">
      <c r="C323" s="44">
        <v>73309</v>
      </c>
      <c r="D323" s="51" t="s">
        <v>478</v>
      </c>
      <c r="E323" s="52">
        <v>5520</v>
      </c>
      <c r="F323" s="51" t="s">
        <v>478</v>
      </c>
      <c r="G323" s="59" t="s">
        <v>479</v>
      </c>
    </row>
    <row r="324" spans="3:7" x14ac:dyDescent="0.4">
      <c r="C324" s="44">
        <v>73310</v>
      </c>
      <c r="D324" s="51" t="s">
        <v>480</v>
      </c>
      <c r="E324" s="52">
        <v>5540</v>
      </c>
      <c r="F324" s="51" t="s">
        <v>480</v>
      </c>
      <c r="G324" s="51"/>
    </row>
    <row r="325" spans="3:7" x14ac:dyDescent="0.4">
      <c r="C325" s="44">
        <v>73311</v>
      </c>
      <c r="D325" s="51" t="s">
        <v>481</v>
      </c>
      <c r="E325" s="52">
        <v>5550</v>
      </c>
      <c r="F325" s="51" t="s">
        <v>482</v>
      </c>
      <c r="G325" s="51" t="s">
        <v>483</v>
      </c>
    </row>
    <row r="326" spans="3:7" x14ac:dyDescent="0.4">
      <c r="C326" s="44">
        <v>73312</v>
      </c>
      <c r="D326" s="51" t="s">
        <v>484</v>
      </c>
      <c r="E326" s="52">
        <v>5580</v>
      </c>
      <c r="F326" s="51" t="s">
        <v>485</v>
      </c>
      <c r="G326" s="51" t="s">
        <v>486</v>
      </c>
    </row>
    <row r="327" spans="3:7" x14ac:dyDescent="0.4">
      <c r="C327" s="44">
        <v>73313</v>
      </c>
      <c r="D327" s="51" t="s">
        <v>487</v>
      </c>
      <c r="E327" s="52">
        <v>5440</v>
      </c>
      <c r="F327" s="51" t="s">
        <v>383</v>
      </c>
      <c r="G327" s="51" t="s">
        <v>488</v>
      </c>
    </row>
    <row r="328" spans="3:7" x14ac:dyDescent="0.4">
      <c r="C328" s="44">
        <v>73314</v>
      </c>
      <c r="D328" s="51" t="s">
        <v>489</v>
      </c>
      <c r="E328" s="52">
        <v>5585</v>
      </c>
      <c r="F328" s="51" t="s">
        <v>490</v>
      </c>
      <c r="G328" s="51" t="s">
        <v>491</v>
      </c>
    </row>
    <row r="329" spans="3:7" x14ac:dyDescent="0.4">
      <c r="C329" s="44">
        <v>73315</v>
      </c>
      <c r="D329" s="51" t="s">
        <v>492</v>
      </c>
      <c r="E329" s="52">
        <v>5590</v>
      </c>
      <c r="F329" s="51" t="s">
        <v>492</v>
      </c>
      <c r="G329" s="51" t="s">
        <v>493</v>
      </c>
    </row>
    <row r="330" spans="3:7" x14ac:dyDescent="0.4">
      <c r="C330" s="44">
        <v>73316</v>
      </c>
      <c r="D330" s="51" t="s">
        <v>494</v>
      </c>
      <c r="E330" s="52">
        <v>5520</v>
      </c>
      <c r="F330" s="51" t="s">
        <v>478</v>
      </c>
      <c r="G330" s="51" t="s">
        <v>495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契約</vt:lpstr>
      <vt:lpstr>リース・材料</vt:lpstr>
      <vt:lpstr>複数税率</vt:lpstr>
      <vt:lpstr>マスタ</vt:lpstr>
      <vt:lpstr>複数税率!Print_Area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株式会社松下産業</dc:creator>
  <cp:lastModifiedBy>村田 由弥</cp:lastModifiedBy>
  <cp:lastPrinted>2023-09-22T06:23:03Z</cp:lastPrinted>
  <dcterms:created xsi:type="dcterms:W3CDTF">2021-10-06T05:58:14Z</dcterms:created>
  <dcterms:modified xsi:type="dcterms:W3CDTF">2023-09-22T06:23:12Z</dcterms:modified>
</cp:coreProperties>
</file>